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X:\СДО\Тендер\Бугры 912\Кровля\"/>
    </mc:Choice>
  </mc:AlternateContent>
  <xr:revisionPtr revIDLastSave="0" documentId="13_ncr:1_{46A9B962-85CA-43B1-AD43-A0E11159281E}" xr6:coauthVersionLast="45" xr6:coauthVersionMax="45" xr10:uidLastSave="{00000000-0000-0000-0000-000000000000}"/>
  <bookViews>
    <workbookView xWindow="-120" yWindow="-120" windowWidth="20730" windowHeight="11310" activeTab="4" xr2:uid="{00000000-000D-0000-FFFF-FFFF00000000}"/>
  </bookViews>
  <sheets>
    <sheet name="17" sheetId="7" r:id="rId1"/>
    <sheet name="18" sheetId="10" r:id="rId2"/>
    <sheet name="19" sheetId="12" r:id="rId3"/>
    <sheet name="20" sheetId="13" r:id="rId4"/>
    <sheet name="21" sheetId="14" r:id="rId5"/>
  </sheets>
  <definedNames>
    <definedName name="_xlnm._FilterDatabase" localSheetId="0" hidden="1">'17'!$A$18:$K$278</definedName>
    <definedName name="_xlnm._FilterDatabase" localSheetId="1" hidden="1">'18'!$A$18:$M$264</definedName>
    <definedName name="_xlnm._FilterDatabase" localSheetId="2" hidden="1">'19'!$A$18:$K$278</definedName>
    <definedName name="_xlnm._FilterDatabase" localSheetId="3" hidden="1">'20'!$A$18:$I$264</definedName>
    <definedName name="_xlnm._FilterDatabase" localSheetId="4" hidden="1">'21'!$A$18:$I$264</definedName>
    <definedName name="_xlnm.Print_Area" localSheetId="0">'17'!$A$1:$K$281</definedName>
    <definedName name="_xlnm.Print_Area" localSheetId="1">'18'!$A$1:$M$267</definedName>
    <definedName name="_xlnm.Print_Area" localSheetId="2">'19'!$A$1:$K$281</definedName>
    <definedName name="_xlnm.Print_Area" localSheetId="3">'20'!$A$1:$I$267</definedName>
    <definedName name="_xlnm.Print_Area" localSheetId="4">'21'!$A$1:$I$267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0" i="14" l="1"/>
  <c r="H259" i="14"/>
  <c r="G258" i="14"/>
  <c r="H257" i="14"/>
  <c r="H256" i="14"/>
  <c r="H255" i="14"/>
  <c r="G254" i="14"/>
  <c r="H253" i="14"/>
  <c r="H252" i="14"/>
  <c r="H251" i="14"/>
  <c r="G250" i="14"/>
  <c r="H249" i="14"/>
  <c r="H248" i="14"/>
  <c r="H247" i="14"/>
  <c r="G246" i="14"/>
  <c r="H245" i="14"/>
  <c r="H244" i="14"/>
  <c r="G243" i="14"/>
  <c r="H242" i="14"/>
  <c r="H241" i="14"/>
  <c r="G240" i="14"/>
  <c r="H239" i="14"/>
  <c r="H238" i="14"/>
  <c r="G237" i="14"/>
  <c r="H235" i="14"/>
  <c r="H234" i="14"/>
  <c r="H233" i="14"/>
  <c r="H232" i="14"/>
  <c r="G231" i="14"/>
  <c r="H230" i="14"/>
  <c r="H229" i="14"/>
  <c r="H228" i="14"/>
  <c r="H227" i="14"/>
  <c r="H226" i="14"/>
  <c r="G225" i="14"/>
  <c r="H224" i="14"/>
  <c r="G223" i="14"/>
  <c r="H222" i="14"/>
  <c r="H221" i="14"/>
  <c r="G220" i="14"/>
  <c r="H219" i="14"/>
  <c r="H218" i="14"/>
  <c r="G217" i="14"/>
  <c r="H216" i="14"/>
  <c r="G215" i="14"/>
  <c r="H214" i="14"/>
  <c r="H213" i="14"/>
  <c r="G212" i="14"/>
  <c r="H211" i="14"/>
  <c r="H210" i="14"/>
  <c r="G209" i="14"/>
  <c r="H208" i="14"/>
  <c r="H207" i="14"/>
  <c r="G206" i="14"/>
  <c r="H205" i="14"/>
  <c r="G204" i="14"/>
  <c r="H203" i="14"/>
  <c r="H202" i="14"/>
  <c r="G201" i="14"/>
  <c r="H200" i="14"/>
  <c r="H199" i="14"/>
  <c r="G198" i="14"/>
  <c r="H197" i="14"/>
  <c r="H196" i="14"/>
  <c r="G195" i="14"/>
  <c r="H194" i="14"/>
  <c r="G193" i="14"/>
  <c r="H191" i="14"/>
  <c r="H190" i="14"/>
  <c r="H189" i="14"/>
  <c r="G188" i="14"/>
  <c r="H187" i="14"/>
  <c r="H186" i="14"/>
  <c r="G185" i="14"/>
  <c r="H184" i="14"/>
  <c r="H183" i="14"/>
  <c r="G182" i="14"/>
  <c r="H181" i="14"/>
  <c r="H180" i="14"/>
  <c r="G179" i="14"/>
  <c r="H177" i="14"/>
  <c r="H176" i="14"/>
  <c r="H175" i="14"/>
  <c r="H174" i="14"/>
  <c r="G173" i="14"/>
  <c r="H172" i="14"/>
  <c r="H171" i="14"/>
  <c r="H170" i="14"/>
  <c r="H169" i="14"/>
  <c r="G168" i="14"/>
  <c r="H167" i="14"/>
  <c r="G166" i="14"/>
  <c r="H165" i="14"/>
  <c r="H164" i="14"/>
  <c r="G163" i="14"/>
  <c r="H162" i="14"/>
  <c r="H161" i="14"/>
  <c r="G160" i="14"/>
  <c r="H159" i="14"/>
  <c r="G158" i="14"/>
  <c r="H157" i="14"/>
  <c r="H156" i="14"/>
  <c r="G155" i="14"/>
  <c r="H154" i="14"/>
  <c r="H153" i="14"/>
  <c r="G152" i="14"/>
  <c r="H151" i="14"/>
  <c r="H150" i="14"/>
  <c r="G149" i="14"/>
  <c r="H148" i="14"/>
  <c r="G147" i="14"/>
  <c r="H146" i="14"/>
  <c r="H145" i="14"/>
  <c r="G144" i="14"/>
  <c r="H143" i="14"/>
  <c r="H142" i="14"/>
  <c r="G141" i="14"/>
  <c r="H140" i="14"/>
  <c r="H139" i="14"/>
  <c r="G138" i="14"/>
  <c r="H137" i="14"/>
  <c r="G136" i="14"/>
  <c r="H134" i="14"/>
  <c r="H133" i="14"/>
  <c r="H132" i="14"/>
  <c r="G131" i="14"/>
  <c r="H130" i="14"/>
  <c r="H129" i="14"/>
  <c r="H128" i="14"/>
  <c r="G127" i="14"/>
  <c r="H126" i="14"/>
  <c r="H125" i="14"/>
  <c r="H124" i="14"/>
  <c r="G123" i="14"/>
  <c r="H122" i="14"/>
  <c r="H121" i="14"/>
  <c r="G120" i="14"/>
  <c r="H119" i="14"/>
  <c r="H118" i="14"/>
  <c r="G117" i="14"/>
  <c r="H116" i="14"/>
  <c r="H115" i="14"/>
  <c r="G114" i="14"/>
  <c r="H112" i="14"/>
  <c r="H111" i="14"/>
  <c r="H110" i="14"/>
  <c r="H109" i="14"/>
  <c r="H108" i="14"/>
  <c r="G107" i="14"/>
  <c r="H106" i="14"/>
  <c r="H105" i="14"/>
  <c r="H104" i="14"/>
  <c r="H103" i="14"/>
  <c r="G102" i="14"/>
  <c r="H101" i="14"/>
  <c r="H100" i="14"/>
  <c r="H99" i="14"/>
  <c r="H98" i="14"/>
  <c r="H97" i="14"/>
  <c r="G96" i="14"/>
  <c r="H95" i="14"/>
  <c r="G94" i="14"/>
  <c r="H93" i="14"/>
  <c r="H92" i="14"/>
  <c r="G91" i="14"/>
  <c r="H90" i="14"/>
  <c r="H89" i="14"/>
  <c r="G88" i="14"/>
  <c r="H87" i="14"/>
  <c r="G86" i="14"/>
  <c r="H85" i="14"/>
  <c r="H84" i="14"/>
  <c r="G83" i="14"/>
  <c r="H82" i="14"/>
  <c r="H81" i="14"/>
  <c r="G80" i="14"/>
  <c r="H79" i="14"/>
  <c r="H78" i="14"/>
  <c r="G77" i="14"/>
  <c r="H76" i="14"/>
  <c r="G75" i="14"/>
  <c r="H74" i="14"/>
  <c r="H73" i="14"/>
  <c r="G72" i="14"/>
  <c r="H71" i="14"/>
  <c r="H70" i="14"/>
  <c r="G69" i="14"/>
  <c r="H68" i="14"/>
  <c r="H67" i="14"/>
  <c r="G66" i="14"/>
  <c r="H65" i="14"/>
  <c r="G64" i="14"/>
  <c r="H62" i="14"/>
  <c r="H61" i="14"/>
  <c r="H60" i="14"/>
  <c r="G59" i="14"/>
  <c r="H58" i="14"/>
  <c r="H57" i="14"/>
  <c r="H56" i="14"/>
  <c r="H55" i="14"/>
  <c r="G54" i="14"/>
  <c r="H53" i="14"/>
  <c r="G52" i="14"/>
  <c r="H51" i="14"/>
  <c r="H50" i="14"/>
  <c r="G49" i="14"/>
  <c r="H48" i="14"/>
  <c r="H47" i="14"/>
  <c r="G46" i="14"/>
  <c r="H45" i="14"/>
  <c r="H44" i="14"/>
  <c r="G43" i="14"/>
  <c r="H42" i="14"/>
  <c r="G41" i="14"/>
  <c r="H40" i="14"/>
  <c r="H39" i="14"/>
  <c r="G38" i="14"/>
  <c r="H37" i="14"/>
  <c r="H36" i="14"/>
  <c r="G35" i="14"/>
  <c r="H34" i="14"/>
  <c r="H33" i="14"/>
  <c r="G32" i="14"/>
  <c r="H31" i="14"/>
  <c r="G30" i="14"/>
  <c r="H29" i="14"/>
  <c r="H28" i="14"/>
  <c r="G27" i="14"/>
  <c r="H26" i="14"/>
  <c r="H25" i="14"/>
  <c r="G24" i="14"/>
  <c r="H23" i="14"/>
  <c r="H22" i="14"/>
  <c r="G21" i="14"/>
  <c r="H20" i="14"/>
  <c r="H261" i="14" s="1"/>
  <c r="G19" i="14"/>
  <c r="G261" i="14" s="1"/>
  <c r="G262" i="14" s="1"/>
  <c r="G263" i="14" s="1"/>
  <c r="H260" i="13" l="1"/>
  <c r="H259" i="13"/>
  <c r="G258" i="13"/>
  <c r="H257" i="13"/>
  <c r="H256" i="13"/>
  <c r="H255" i="13"/>
  <c r="G254" i="13"/>
  <c r="H253" i="13"/>
  <c r="H252" i="13"/>
  <c r="H251" i="13"/>
  <c r="G250" i="13"/>
  <c r="H249" i="13"/>
  <c r="H248" i="13"/>
  <c r="H247" i="13"/>
  <c r="G246" i="13"/>
  <c r="H245" i="13"/>
  <c r="H244" i="13"/>
  <c r="G243" i="13"/>
  <c r="H242" i="13"/>
  <c r="H241" i="13"/>
  <c r="G240" i="13"/>
  <c r="H239" i="13"/>
  <c r="H238" i="13"/>
  <c r="G237" i="13"/>
  <c r="H235" i="13"/>
  <c r="H234" i="13"/>
  <c r="H233" i="13"/>
  <c r="H232" i="13"/>
  <c r="G231" i="13"/>
  <c r="H230" i="13"/>
  <c r="H229" i="13"/>
  <c r="H228" i="13"/>
  <c r="H227" i="13"/>
  <c r="H226" i="13"/>
  <c r="G225" i="13"/>
  <c r="H224" i="13"/>
  <c r="G223" i="13"/>
  <c r="H222" i="13"/>
  <c r="H221" i="13"/>
  <c r="G220" i="13"/>
  <c r="H219" i="13"/>
  <c r="H218" i="13"/>
  <c r="G217" i="13"/>
  <c r="H216" i="13"/>
  <c r="G215" i="13"/>
  <c r="H214" i="13"/>
  <c r="H213" i="13"/>
  <c r="G212" i="13"/>
  <c r="H211" i="13"/>
  <c r="H210" i="13"/>
  <c r="G209" i="13"/>
  <c r="H208" i="13"/>
  <c r="H207" i="13"/>
  <c r="G206" i="13"/>
  <c r="H205" i="13"/>
  <c r="G204" i="13"/>
  <c r="H203" i="13"/>
  <c r="H202" i="13"/>
  <c r="G201" i="13"/>
  <c r="H200" i="13"/>
  <c r="H199" i="13"/>
  <c r="G198" i="13"/>
  <c r="H197" i="13"/>
  <c r="H196" i="13"/>
  <c r="G195" i="13"/>
  <c r="H194" i="13"/>
  <c r="G193" i="13"/>
  <c r="H191" i="13"/>
  <c r="H190" i="13"/>
  <c r="H189" i="13"/>
  <c r="G188" i="13"/>
  <c r="H187" i="13"/>
  <c r="H186" i="13"/>
  <c r="G185" i="13"/>
  <c r="H184" i="13"/>
  <c r="H183" i="13"/>
  <c r="G182" i="13"/>
  <c r="H181" i="13"/>
  <c r="H180" i="13"/>
  <c r="G179" i="13"/>
  <c r="H177" i="13"/>
  <c r="H176" i="13"/>
  <c r="H175" i="13"/>
  <c r="H174" i="13"/>
  <c r="G173" i="13"/>
  <c r="H172" i="13"/>
  <c r="H171" i="13"/>
  <c r="H170" i="13"/>
  <c r="H169" i="13"/>
  <c r="G168" i="13"/>
  <c r="H167" i="13"/>
  <c r="G166" i="13"/>
  <c r="H165" i="13"/>
  <c r="H164" i="13"/>
  <c r="G163" i="13"/>
  <c r="H162" i="13"/>
  <c r="H161" i="13"/>
  <c r="G160" i="13"/>
  <c r="H159" i="13"/>
  <c r="G158" i="13"/>
  <c r="H157" i="13"/>
  <c r="H156" i="13"/>
  <c r="G155" i="13"/>
  <c r="H154" i="13"/>
  <c r="H153" i="13"/>
  <c r="G152" i="13"/>
  <c r="H151" i="13"/>
  <c r="H150" i="13"/>
  <c r="G149" i="13"/>
  <c r="H148" i="13"/>
  <c r="G147" i="13"/>
  <c r="H146" i="13"/>
  <c r="H145" i="13"/>
  <c r="G144" i="13"/>
  <c r="H143" i="13"/>
  <c r="H142" i="13"/>
  <c r="G141" i="13"/>
  <c r="H140" i="13"/>
  <c r="H139" i="13"/>
  <c r="G138" i="13"/>
  <c r="H137" i="13"/>
  <c r="G136" i="13"/>
  <c r="H134" i="13"/>
  <c r="H133" i="13"/>
  <c r="H132" i="13"/>
  <c r="G131" i="13"/>
  <c r="H130" i="13"/>
  <c r="H129" i="13"/>
  <c r="H128" i="13"/>
  <c r="G127" i="13"/>
  <c r="H126" i="13"/>
  <c r="H125" i="13"/>
  <c r="H124" i="13"/>
  <c r="G123" i="13"/>
  <c r="H122" i="13"/>
  <c r="H121" i="13"/>
  <c r="G120" i="13"/>
  <c r="H119" i="13"/>
  <c r="H118" i="13"/>
  <c r="G117" i="13"/>
  <c r="H116" i="13"/>
  <c r="H115" i="13"/>
  <c r="G114" i="13"/>
  <c r="H112" i="13"/>
  <c r="H111" i="13"/>
  <c r="H110" i="13"/>
  <c r="H109" i="13"/>
  <c r="H108" i="13"/>
  <c r="G107" i="13"/>
  <c r="H106" i="13"/>
  <c r="H105" i="13"/>
  <c r="H104" i="13"/>
  <c r="H103" i="13"/>
  <c r="G102" i="13"/>
  <c r="H101" i="13"/>
  <c r="H100" i="13"/>
  <c r="H99" i="13"/>
  <c r="H98" i="13"/>
  <c r="H97" i="13"/>
  <c r="G96" i="13"/>
  <c r="H95" i="13"/>
  <c r="G94" i="13"/>
  <c r="H93" i="13"/>
  <c r="H92" i="13"/>
  <c r="G91" i="13"/>
  <c r="H90" i="13"/>
  <c r="H89" i="13"/>
  <c r="G88" i="13"/>
  <c r="H87" i="13"/>
  <c r="G86" i="13"/>
  <c r="H85" i="13"/>
  <c r="H84" i="13"/>
  <c r="G83" i="13"/>
  <c r="H82" i="13"/>
  <c r="H81" i="13"/>
  <c r="G80" i="13"/>
  <c r="H79" i="13"/>
  <c r="H78" i="13"/>
  <c r="G77" i="13"/>
  <c r="H76" i="13"/>
  <c r="G75" i="13"/>
  <c r="H74" i="13"/>
  <c r="H73" i="13"/>
  <c r="G72" i="13"/>
  <c r="H71" i="13"/>
  <c r="H70" i="13"/>
  <c r="G69" i="13"/>
  <c r="H68" i="13"/>
  <c r="H67" i="13"/>
  <c r="G66" i="13"/>
  <c r="H65" i="13"/>
  <c r="G64" i="13"/>
  <c r="H62" i="13"/>
  <c r="H61" i="13"/>
  <c r="H60" i="13"/>
  <c r="G59" i="13"/>
  <c r="H58" i="13"/>
  <c r="H57" i="13"/>
  <c r="H56" i="13"/>
  <c r="H55" i="13"/>
  <c r="G54" i="13"/>
  <c r="H53" i="13"/>
  <c r="G52" i="13"/>
  <c r="H51" i="13"/>
  <c r="H50" i="13"/>
  <c r="G49" i="13"/>
  <c r="H48" i="13"/>
  <c r="H47" i="13"/>
  <c r="G46" i="13"/>
  <c r="H45" i="13"/>
  <c r="H44" i="13"/>
  <c r="G43" i="13"/>
  <c r="H42" i="13"/>
  <c r="G41" i="13"/>
  <c r="H40" i="13"/>
  <c r="H39" i="13"/>
  <c r="G38" i="13"/>
  <c r="H37" i="13"/>
  <c r="H36" i="13"/>
  <c r="G35" i="13"/>
  <c r="H34" i="13"/>
  <c r="H33" i="13"/>
  <c r="G32" i="13"/>
  <c r="H31" i="13"/>
  <c r="G30" i="13"/>
  <c r="H29" i="13"/>
  <c r="H28" i="13"/>
  <c r="G27" i="13"/>
  <c r="H26" i="13"/>
  <c r="H25" i="13"/>
  <c r="G24" i="13"/>
  <c r="H23" i="13"/>
  <c r="H22" i="13"/>
  <c r="G21" i="13"/>
  <c r="H20" i="13"/>
  <c r="G19" i="13"/>
  <c r="J274" i="12"/>
  <c r="J273" i="12"/>
  <c r="I272" i="12"/>
  <c r="J271" i="12"/>
  <c r="J270" i="12"/>
  <c r="J269" i="12"/>
  <c r="I268" i="12"/>
  <c r="J267" i="12"/>
  <c r="J266" i="12"/>
  <c r="I265" i="12"/>
  <c r="J264" i="12"/>
  <c r="J263" i="12"/>
  <c r="I262" i="12"/>
  <c r="J261" i="12"/>
  <c r="J260" i="12"/>
  <c r="I259" i="12"/>
  <c r="J257" i="12"/>
  <c r="J256" i="12"/>
  <c r="J255" i="12"/>
  <c r="I254" i="12"/>
  <c r="J253" i="12"/>
  <c r="J252" i="12"/>
  <c r="J251" i="12"/>
  <c r="I250" i="12"/>
  <c r="J249" i="12"/>
  <c r="J248" i="12"/>
  <c r="J247" i="12"/>
  <c r="I246" i="12"/>
  <c r="J245" i="12"/>
  <c r="J244" i="12"/>
  <c r="I243" i="12"/>
  <c r="J242" i="12"/>
  <c r="J241" i="12"/>
  <c r="I240" i="12"/>
  <c r="J239" i="12"/>
  <c r="J238" i="12"/>
  <c r="I237" i="12"/>
  <c r="J235" i="12"/>
  <c r="J234" i="12"/>
  <c r="J233" i="12"/>
  <c r="J232" i="12"/>
  <c r="I231" i="12"/>
  <c r="J230" i="12"/>
  <c r="J229" i="12"/>
  <c r="J228" i="12"/>
  <c r="J227" i="12"/>
  <c r="J226" i="12"/>
  <c r="I225" i="12"/>
  <c r="J224" i="12"/>
  <c r="I223" i="12"/>
  <c r="J222" i="12"/>
  <c r="J221" i="12"/>
  <c r="I220" i="12"/>
  <c r="J219" i="12"/>
  <c r="J218" i="12"/>
  <c r="I217" i="12"/>
  <c r="J216" i="12"/>
  <c r="I215" i="12"/>
  <c r="J214" i="12"/>
  <c r="J213" i="12"/>
  <c r="I212" i="12"/>
  <c r="J211" i="12"/>
  <c r="J210" i="12"/>
  <c r="I209" i="12"/>
  <c r="J208" i="12"/>
  <c r="J207" i="12"/>
  <c r="I206" i="12"/>
  <c r="J205" i="12"/>
  <c r="I204" i="12"/>
  <c r="J203" i="12"/>
  <c r="J202" i="12"/>
  <c r="I201" i="12"/>
  <c r="J200" i="12"/>
  <c r="J199" i="12"/>
  <c r="I198" i="12"/>
  <c r="J197" i="12"/>
  <c r="J196" i="12"/>
  <c r="I195" i="12"/>
  <c r="J194" i="12"/>
  <c r="I193" i="12"/>
  <c r="J191" i="12"/>
  <c r="J190" i="12"/>
  <c r="J189" i="12"/>
  <c r="I188" i="12"/>
  <c r="J187" i="12"/>
  <c r="J186" i="12"/>
  <c r="I185" i="12"/>
  <c r="J184" i="12"/>
  <c r="J183" i="12"/>
  <c r="I182" i="12"/>
  <c r="J181" i="12"/>
  <c r="J180" i="12"/>
  <c r="I179" i="12"/>
  <c r="J177" i="12"/>
  <c r="J176" i="12"/>
  <c r="J175" i="12"/>
  <c r="J174" i="12"/>
  <c r="I173" i="12"/>
  <c r="J172" i="12"/>
  <c r="J171" i="12"/>
  <c r="J170" i="12"/>
  <c r="J169" i="12"/>
  <c r="I168" i="12"/>
  <c r="J167" i="12"/>
  <c r="I166" i="12"/>
  <c r="J165" i="12"/>
  <c r="J164" i="12"/>
  <c r="I163" i="12"/>
  <c r="J162" i="12"/>
  <c r="J161" i="12"/>
  <c r="I160" i="12"/>
  <c r="J159" i="12"/>
  <c r="I158" i="12"/>
  <c r="J157" i="12"/>
  <c r="J156" i="12"/>
  <c r="I155" i="12"/>
  <c r="J154" i="12"/>
  <c r="J153" i="12"/>
  <c r="I152" i="12"/>
  <c r="J151" i="12"/>
  <c r="J150" i="12"/>
  <c r="I149" i="12"/>
  <c r="J148" i="12"/>
  <c r="I147" i="12"/>
  <c r="J146" i="12"/>
  <c r="J145" i="12"/>
  <c r="I144" i="12"/>
  <c r="J143" i="12"/>
  <c r="J142" i="12"/>
  <c r="I141" i="12"/>
  <c r="J140" i="12"/>
  <c r="J139" i="12"/>
  <c r="I138" i="12"/>
  <c r="J137" i="12"/>
  <c r="I136" i="12"/>
  <c r="J134" i="12"/>
  <c r="J133" i="12"/>
  <c r="J132" i="12"/>
  <c r="I131" i="12"/>
  <c r="J130" i="12"/>
  <c r="J129" i="12"/>
  <c r="J128" i="12"/>
  <c r="I127" i="12"/>
  <c r="J126" i="12"/>
  <c r="J125" i="12"/>
  <c r="J124" i="12"/>
  <c r="I123" i="12"/>
  <c r="J122" i="12"/>
  <c r="J121" i="12"/>
  <c r="I120" i="12"/>
  <c r="J119" i="12"/>
  <c r="J118" i="12"/>
  <c r="I117" i="12"/>
  <c r="J116" i="12"/>
  <c r="J115" i="12"/>
  <c r="I114" i="12"/>
  <c r="J112" i="12"/>
  <c r="J111" i="12"/>
  <c r="J110" i="12"/>
  <c r="J109" i="12"/>
  <c r="J108" i="12"/>
  <c r="I107" i="12"/>
  <c r="J106" i="12"/>
  <c r="J105" i="12"/>
  <c r="J104" i="12"/>
  <c r="J103" i="12"/>
  <c r="I102" i="12"/>
  <c r="J101" i="12"/>
  <c r="J100" i="12"/>
  <c r="J99" i="12"/>
  <c r="J98" i="12"/>
  <c r="J97" i="12"/>
  <c r="I96" i="12"/>
  <c r="J95" i="12"/>
  <c r="I94" i="12"/>
  <c r="J93" i="12"/>
  <c r="J92" i="12"/>
  <c r="I91" i="12"/>
  <c r="J90" i="12"/>
  <c r="J89" i="12"/>
  <c r="I88" i="12"/>
  <c r="J87" i="12"/>
  <c r="I86" i="12"/>
  <c r="J85" i="12"/>
  <c r="J84" i="12"/>
  <c r="I83" i="12"/>
  <c r="J82" i="12"/>
  <c r="J81" i="12"/>
  <c r="I80" i="12"/>
  <c r="J79" i="12"/>
  <c r="J78" i="12"/>
  <c r="I77" i="12"/>
  <c r="J76" i="12"/>
  <c r="I75" i="12"/>
  <c r="J74" i="12"/>
  <c r="J73" i="12"/>
  <c r="I72" i="12"/>
  <c r="J71" i="12"/>
  <c r="J70" i="12"/>
  <c r="I69" i="12"/>
  <c r="J68" i="12"/>
  <c r="J67" i="12"/>
  <c r="I66" i="12"/>
  <c r="J65" i="12"/>
  <c r="I64" i="12"/>
  <c r="J62" i="12"/>
  <c r="J61" i="12"/>
  <c r="J60" i="12"/>
  <c r="I59" i="12"/>
  <c r="J58" i="12"/>
  <c r="J57" i="12"/>
  <c r="J56" i="12"/>
  <c r="J55" i="12"/>
  <c r="I54" i="12"/>
  <c r="J53" i="12"/>
  <c r="I52" i="12"/>
  <c r="J51" i="12"/>
  <c r="J50" i="12"/>
  <c r="I49" i="12"/>
  <c r="J48" i="12"/>
  <c r="J47" i="12"/>
  <c r="I46" i="12"/>
  <c r="J45" i="12"/>
  <c r="J44" i="12"/>
  <c r="I43" i="12"/>
  <c r="J42" i="12"/>
  <c r="I41" i="12"/>
  <c r="J40" i="12"/>
  <c r="J39" i="12"/>
  <c r="I38" i="12"/>
  <c r="J37" i="12"/>
  <c r="J36" i="12"/>
  <c r="I35" i="12"/>
  <c r="J34" i="12"/>
  <c r="J33" i="12"/>
  <c r="I32" i="12"/>
  <c r="J31" i="12"/>
  <c r="I30" i="12"/>
  <c r="J29" i="12"/>
  <c r="J28" i="12"/>
  <c r="I27" i="12"/>
  <c r="J26" i="12"/>
  <c r="J25" i="12"/>
  <c r="I24" i="12"/>
  <c r="J23" i="12"/>
  <c r="J22" i="12"/>
  <c r="I21" i="12"/>
  <c r="J20" i="12"/>
  <c r="J275" i="12" s="1"/>
  <c r="I19" i="12"/>
  <c r="I275" i="12" s="1"/>
  <c r="G261" i="13" l="1"/>
  <c r="H261" i="13"/>
  <c r="G262" i="13" s="1"/>
  <c r="G263" i="13" s="1"/>
  <c r="I276" i="12"/>
  <c r="I277" i="12" s="1"/>
  <c r="L260" i="10" l="1"/>
  <c r="L259" i="10"/>
  <c r="K258" i="10"/>
  <c r="L257" i="10"/>
  <c r="L256" i="10"/>
  <c r="L255" i="10"/>
  <c r="K254" i="10"/>
  <c r="L253" i="10"/>
  <c r="L252" i="10"/>
  <c r="L251" i="10"/>
  <c r="K250" i="10"/>
  <c r="L249" i="10"/>
  <c r="L248" i="10"/>
  <c r="L247" i="10"/>
  <c r="K246" i="10"/>
  <c r="L245" i="10"/>
  <c r="L244" i="10"/>
  <c r="K243" i="10"/>
  <c r="L242" i="10"/>
  <c r="L241" i="10"/>
  <c r="K240" i="10"/>
  <c r="L239" i="10"/>
  <c r="L238" i="10"/>
  <c r="K237" i="10"/>
  <c r="L235" i="10"/>
  <c r="L234" i="10"/>
  <c r="L233" i="10"/>
  <c r="L232" i="10"/>
  <c r="K231" i="10"/>
  <c r="L230" i="10"/>
  <c r="L229" i="10"/>
  <c r="L228" i="10"/>
  <c r="L227" i="10"/>
  <c r="L226" i="10"/>
  <c r="K225" i="10"/>
  <c r="L224" i="10"/>
  <c r="K223" i="10"/>
  <c r="L222" i="10"/>
  <c r="L221" i="10"/>
  <c r="K220" i="10"/>
  <c r="L219" i="10"/>
  <c r="L218" i="10"/>
  <c r="K217" i="10"/>
  <c r="L216" i="10"/>
  <c r="K215" i="10"/>
  <c r="L214" i="10"/>
  <c r="L213" i="10"/>
  <c r="K212" i="10"/>
  <c r="L211" i="10"/>
  <c r="L210" i="10"/>
  <c r="K209" i="10"/>
  <c r="L208" i="10"/>
  <c r="L207" i="10"/>
  <c r="K206" i="10"/>
  <c r="L205" i="10"/>
  <c r="K204" i="10"/>
  <c r="L203" i="10"/>
  <c r="L202" i="10"/>
  <c r="K201" i="10"/>
  <c r="L200" i="10"/>
  <c r="L199" i="10"/>
  <c r="K198" i="10"/>
  <c r="L197" i="10"/>
  <c r="L196" i="10"/>
  <c r="K195" i="10"/>
  <c r="L194" i="10"/>
  <c r="K193" i="10"/>
  <c r="L191" i="10"/>
  <c r="L190" i="10"/>
  <c r="L189" i="10"/>
  <c r="K188" i="10"/>
  <c r="L187" i="10"/>
  <c r="L186" i="10"/>
  <c r="K185" i="10"/>
  <c r="L184" i="10"/>
  <c r="L183" i="10"/>
  <c r="K182" i="10"/>
  <c r="L181" i="10"/>
  <c r="L180" i="10"/>
  <c r="K179" i="10"/>
  <c r="L177" i="10"/>
  <c r="L176" i="10"/>
  <c r="L175" i="10"/>
  <c r="L174" i="10"/>
  <c r="K173" i="10"/>
  <c r="L172" i="10"/>
  <c r="L171" i="10"/>
  <c r="L170" i="10"/>
  <c r="L169" i="10"/>
  <c r="K168" i="10"/>
  <c r="L167" i="10"/>
  <c r="K166" i="10"/>
  <c r="L165" i="10"/>
  <c r="L164" i="10"/>
  <c r="K163" i="10"/>
  <c r="L162" i="10"/>
  <c r="L161" i="10"/>
  <c r="K160" i="10"/>
  <c r="L159" i="10"/>
  <c r="K158" i="10"/>
  <c r="L157" i="10"/>
  <c r="L156" i="10"/>
  <c r="K155" i="10"/>
  <c r="L154" i="10"/>
  <c r="L153" i="10"/>
  <c r="K152" i="10"/>
  <c r="L151" i="10"/>
  <c r="L150" i="10"/>
  <c r="K149" i="10"/>
  <c r="L148" i="10"/>
  <c r="K147" i="10"/>
  <c r="L146" i="10"/>
  <c r="L145" i="10"/>
  <c r="K144" i="10"/>
  <c r="L143" i="10"/>
  <c r="L142" i="10"/>
  <c r="K141" i="10"/>
  <c r="L140" i="10"/>
  <c r="L139" i="10"/>
  <c r="K138" i="10"/>
  <c r="L137" i="10"/>
  <c r="K136" i="10"/>
  <c r="L134" i="10"/>
  <c r="L133" i="10"/>
  <c r="L132" i="10"/>
  <c r="K131" i="10"/>
  <c r="L130" i="10"/>
  <c r="L129" i="10"/>
  <c r="L128" i="10"/>
  <c r="K127" i="10"/>
  <c r="L126" i="10"/>
  <c r="L125" i="10"/>
  <c r="L124" i="10"/>
  <c r="K123" i="10"/>
  <c r="L122" i="10"/>
  <c r="L121" i="10"/>
  <c r="K120" i="10"/>
  <c r="L119" i="10"/>
  <c r="L118" i="10"/>
  <c r="K117" i="10"/>
  <c r="L116" i="10"/>
  <c r="L115" i="10"/>
  <c r="K114" i="10"/>
  <c r="L112" i="10"/>
  <c r="L111" i="10"/>
  <c r="L110" i="10"/>
  <c r="L109" i="10"/>
  <c r="L108" i="10"/>
  <c r="K107" i="10"/>
  <c r="L106" i="10"/>
  <c r="L105" i="10"/>
  <c r="L104" i="10"/>
  <c r="L103" i="10"/>
  <c r="K102" i="10"/>
  <c r="L101" i="10"/>
  <c r="L100" i="10"/>
  <c r="L99" i="10"/>
  <c r="L98" i="10"/>
  <c r="L97" i="10"/>
  <c r="K96" i="10"/>
  <c r="L95" i="10"/>
  <c r="K94" i="10"/>
  <c r="L93" i="10"/>
  <c r="L92" i="10"/>
  <c r="K91" i="10"/>
  <c r="L90" i="10"/>
  <c r="L89" i="10"/>
  <c r="K88" i="10"/>
  <c r="L87" i="10"/>
  <c r="K86" i="10"/>
  <c r="L85" i="10"/>
  <c r="L84" i="10"/>
  <c r="K83" i="10"/>
  <c r="L82" i="10"/>
  <c r="L81" i="10"/>
  <c r="K80" i="10"/>
  <c r="L79" i="10"/>
  <c r="L78" i="10"/>
  <c r="K77" i="10"/>
  <c r="L76" i="10"/>
  <c r="K75" i="10"/>
  <c r="L74" i="10"/>
  <c r="L73" i="10"/>
  <c r="K72" i="10"/>
  <c r="L71" i="10"/>
  <c r="L70" i="10"/>
  <c r="K69" i="10"/>
  <c r="L68" i="10"/>
  <c r="L67" i="10"/>
  <c r="K66" i="10"/>
  <c r="L65" i="10"/>
  <c r="K64" i="10"/>
  <c r="L62" i="10"/>
  <c r="L61" i="10"/>
  <c r="L60" i="10"/>
  <c r="K59" i="10"/>
  <c r="L58" i="10"/>
  <c r="L57" i="10"/>
  <c r="L56" i="10"/>
  <c r="L55" i="10"/>
  <c r="K54" i="10"/>
  <c r="L53" i="10"/>
  <c r="K52" i="10"/>
  <c r="L51" i="10"/>
  <c r="L50" i="10"/>
  <c r="K49" i="10"/>
  <c r="L48" i="10"/>
  <c r="L47" i="10"/>
  <c r="K46" i="10"/>
  <c r="L45" i="10"/>
  <c r="L44" i="10"/>
  <c r="K43" i="10"/>
  <c r="L42" i="10"/>
  <c r="K41" i="10"/>
  <c r="L40" i="10"/>
  <c r="L39" i="10"/>
  <c r="K38" i="10"/>
  <c r="L37" i="10"/>
  <c r="L36" i="10"/>
  <c r="K35" i="10"/>
  <c r="L34" i="10"/>
  <c r="L33" i="10"/>
  <c r="K32" i="10"/>
  <c r="L31" i="10"/>
  <c r="K30" i="10"/>
  <c r="L29" i="10"/>
  <c r="L28" i="10"/>
  <c r="K27" i="10"/>
  <c r="L26" i="10"/>
  <c r="L25" i="10"/>
  <c r="K24" i="10"/>
  <c r="L23" i="10"/>
  <c r="L22" i="10"/>
  <c r="K21" i="10"/>
  <c r="L20" i="10"/>
  <c r="L261" i="10" s="1"/>
  <c r="K19" i="10"/>
  <c r="K261" i="10" s="1"/>
  <c r="J275" i="7"/>
  <c r="I275" i="7"/>
  <c r="J274" i="7"/>
  <c r="J273" i="7"/>
  <c r="J271" i="7"/>
  <c r="J270" i="7"/>
  <c r="J269" i="7"/>
  <c r="J267" i="7"/>
  <c r="J266" i="7"/>
  <c r="J264" i="7"/>
  <c r="J263" i="7"/>
  <c r="J261" i="7"/>
  <c r="J260" i="7"/>
  <c r="J257" i="7"/>
  <c r="J256" i="7"/>
  <c r="J255" i="7"/>
  <c r="J253" i="7"/>
  <c r="J252" i="7"/>
  <c r="J251" i="7"/>
  <c r="J249" i="7"/>
  <c r="J248" i="7"/>
  <c r="J247" i="7"/>
  <c r="J245" i="7"/>
  <c r="J244" i="7"/>
  <c r="J242" i="7"/>
  <c r="J241" i="7"/>
  <c r="J239" i="7"/>
  <c r="J238" i="7"/>
  <c r="J235" i="7"/>
  <c r="J234" i="7"/>
  <c r="J233" i="7"/>
  <c r="J232" i="7"/>
  <c r="J230" i="7"/>
  <c r="J229" i="7"/>
  <c r="J228" i="7"/>
  <c r="J227" i="7"/>
  <c r="J226" i="7"/>
  <c r="J224" i="7"/>
  <c r="J222" i="7"/>
  <c r="J221" i="7"/>
  <c r="J219" i="7"/>
  <c r="J218" i="7"/>
  <c r="J216" i="7"/>
  <c r="J214" i="7"/>
  <c r="J213" i="7"/>
  <c r="J211" i="7"/>
  <c r="J210" i="7"/>
  <c r="J208" i="7"/>
  <c r="J207" i="7"/>
  <c r="J205" i="7"/>
  <c r="J203" i="7"/>
  <c r="J202" i="7"/>
  <c r="J200" i="7"/>
  <c r="J199" i="7"/>
  <c r="J197" i="7"/>
  <c r="J196" i="7"/>
  <c r="J194" i="7"/>
  <c r="J191" i="7"/>
  <c r="J190" i="7"/>
  <c r="J189" i="7"/>
  <c r="J187" i="7"/>
  <c r="J186" i="7"/>
  <c r="J184" i="7"/>
  <c r="J183" i="7"/>
  <c r="J181" i="7"/>
  <c r="J180" i="7"/>
  <c r="J177" i="7"/>
  <c r="J176" i="7"/>
  <c r="J175" i="7"/>
  <c r="J174" i="7"/>
  <c r="J172" i="7"/>
  <c r="J171" i="7"/>
  <c r="J170" i="7"/>
  <c r="J169" i="7"/>
  <c r="J167" i="7"/>
  <c r="J165" i="7"/>
  <c r="J164" i="7"/>
  <c r="J162" i="7"/>
  <c r="J161" i="7"/>
  <c r="J159" i="7"/>
  <c r="J157" i="7"/>
  <c r="J156" i="7"/>
  <c r="J154" i="7"/>
  <c r="J153" i="7"/>
  <c r="J151" i="7"/>
  <c r="J150" i="7"/>
  <c r="J148" i="7"/>
  <c r="J146" i="7"/>
  <c r="J145" i="7"/>
  <c r="J143" i="7"/>
  <c r="J142" i="7"/>
  <c r="J140" i="7"/>
  <c r="J139" i="7"/>
  <c r="J137" i="7"/>
  <c r="J134" i="7"/>
  <c r="J133" i="7"/>
  <c r="J132" i="7"/>
  <c r="J130" i="7"/>
  <c r="J129" i="7"/>
  <c r="J128" i="7"/>
  <c r="J126" i="7"/>
  <c r="J125" i="7"/>
  <c r="J124" i="7"/>
  <c r="J122" i="7"/>
  <c r="J121" i="7"/>
  <c r="J119" i="7"/>
  <c r="J118" i="7"/>
  <c r="J116" i="7"/>
  <c r="J115" i="7"/>
  <c r="J112" i="7"/>
  <c r="J111" i="7"/>
  <c r="J110" i="7"/>
  <c r="J109" i="7"/>
  <c r="J108" i="7"/>
  <c r="J106" i="7"/>
  <c r="J105" i="7"/>
  <c r="J104" i="7"/>
  <c r="J103" i="7"/>
  <c r="J101" i="7"/>
  <c r="J100" i="7"/>
  <c r="J99" i="7"/>
  <c r="J98" i="7"/>
  <c r="J97" i="7"/>
  <c r="J95" i="7"/>
  <c r="J93" i="7"/>
  <c r="J92" i="7"/>
  <c r="J90" i="7"/>
  <c r="J89" i="7"/>
  <c r="J87" i="7"/>
  <c r="J85" i="7"/>
  <c r="J84" i="7"/>
  <c r="J82" i="7"/>
  <c r="J81" i="7"/>
  <c r="J79" i="7"/>
  <c r="J78" i="7"/>
  <c r="J76" i="7"/>
  <c r="J74" i="7"/>
  <c r="J73" i="7"/>
  <c r="J71" i="7"/>
  <c r="J70" i="7"/>
  <c r="J68" i="7"/>
  <c r="J67" i="7"/>
  <c r="J65" i="7"/>
  <c r="J62" i="7"/>
  <c r="J61" i="7"/>
  <c r="J60" i="7"/>
  <c r="J58" i="7"/>
  <c r="J57" i="7"/>
  <c r="J56" i="7"/>
  <c r="J55" i="7"/>
  <c r="J53" i="7"/>
  <c r="J51" i="7"/>
  <c r="J50" i="7"/>
  <c r="J48" i="7"/>
  <c r="J47" i="7"/>
  <c r="J45" i="7"/>
  <c r="J44" i="7"/>
  <c r="J42" i="7"/>
  <c r="J40" i="7"/>
  <c r="J39" i="7"/>
  <c r="J37" i="7"/>
  <c r="J36" i="7"/>
  <c r="J34" i="7"/>
  <c r="J33" i="7"/>
  <c r="J31" i="7"/>
  <c r="J29" i="7"/>
  <c r="J28" i="7"/>
  <c r="J26" i="7"/>
  <c r="J25" i="7"/>
  <c r="J23" i="7"/>
  <c r="J22" i="7"/>
  <c r="J20" i="7"/>
  <c r="I272" i="7"/>
  <c r="I268" i="7"/>
  <c r="I265" i="7"/>
  <c r="I262" i="7"/>
  <c r="I259" i="7"/>
  <c r="I254" i="7"/>
  <c r="I250" i="7"/>
  <c r="I246" i="7"/>
  <c r="I243" i="7"/>
  <c r="I240" i="7"/>
  <c r="I237" i="7"/>
  <c r="I231" i="7"/>
  <c r="I225" i="7"/>
  <c r="I223" i="7"/>
  <c r="I220" i="7"/>
  <c r="I217" i="7"/>
  <c r="I215" i="7"/>
  <c r="I212" i="7"/>
  <c r="I209" i="7"/>
  <c r="I206" i="7"/>
  <c r="I204" i="7"/>
  <c r="I201" i="7"/>
  <c r="I198" i="7"/>
  <c r="I195" i="7"/>
  <c r="I193" i="7"/>
  <c r="I188" i="7"/>
  <c r="I185" i="7"/>
  <c r="I182" i="7"/>
  <c r="I179" i="7"/>
  <c r="I173" i="7"/>
  <c r="I168" i="7"/>
  <c r="I166" i="7"/>
  <c r="I163" i="7"/>
  <c r="I160" i="7"/>
  <c r="I158" i="7"/>
  <c r="I155" i="7"/>
  <c r="I152" i="7"/>
  <c r="I149" i="7"/>
  <c r="I147" i="7"/>
  <c r="I144" i="7"/>
  <c r="I141" i="7"/>
  <c r="I138" i="7"/>
  <c r="I136" i="7"/>
  <c r="I131" i="7"/>
  <c r="I127" i="7"/>
  <c r="I123" i="7"/>
  <c r="I120" i="7"/>
  <c r="I117" i="7"/>
  <c r="I114" i="7"/>
  <c r="I107" i="7"/>
  <c r="I102" i="7"/>
  <c r="I96" i="7"/>
  <c r="I94" i="7"/>
  <c r="I91" i="7"/>
  <c r="I88" i="7"/>
  <c r="I86" i="7"/>
  <c r="I83" i="7"/>
  <c r="I80" i="7"/>
  <c r="I77" i="7"/>
  <c r="I75" i="7"/>
  <c r="I72" i="7"/>
  <c r="I69" i="7"/>
  <c r="I66" i="7"/>
  <c r="I64" i="7"/>
  <c r="I59" i="7"/>
  <c r="I54" i="7"/>
  <c r="I52" i="7"/>
  <c r="I49" i="7"/>
  <c r="I46" i="7"/>
  <c r="I43" i="7"/>
  <c r="I41" i="7"/>
  <c r="I38" i="7"/>
  <c r="I35" i="7"/>
  <c r="I32" i="7"/>
  <c r="I30" i="7"/>
  <c r="I27" i="7"/>
  <c r="I24" i="7"/>
  <c r="I21" i="7"/>
  <c r="I19" i="7"/>
  <c r="K262" i="10" l="1"/>
  <c r="K263" i="10" s="1"/>
  <c r="I276" i="7"/>
  <c r="I277" i="7" s="1"/>
</calcChain>
</file>

<file path=xl/sharedStrings.xml><?xml version="1.0" encoding="utf-8"?>
<sst xmlns="http://schemas.openxmlformats.org/spreadsheetml/2006/main" count="4204" uniqueCount="220">
  <si>
    <t>Наименование  объекта :</t>
  </si>
  <si>
    <t xml:space="preserve"> "Многоэтажные жилые дома"</t>
  </si>
  <si>
    <t>по адресу: Ленинградская область,</t>
  </si>
  <si>
    <t>Всеволожский муниципальный район,Бугровское</t>
  </si>
  <si>
    <t>сельское поселение,поселок Бугры, массив Центральное</t>
  </si>
  <si>
    <t>№ п/п</t>
  </si>
  <si>
    <t>Наименование видов работ, конструктивных элементов и материалов</t>
  </si>
  <si>
    <t>Ед. изм.</t>
  </si>
  <si>
    <t>Норма расхода материала     на единицу         изм. работ</t>
  </si>
  <si>
    <t>Примечания</t>
  </si>
  <si>
    <t>по производственной норме</t>
  </si>
  <si>
    <t>1</t>
  </si>
  <si>
    <t>м2</t>
  </si>
  <si>
    <t>1.2</t>
  </si>
  <si>
    <t>Праймер Petromast 30</t>
  </si>
  <si>
    <t>л</t>
  </si>
  <si>
    <t>1.3</t>
  </si>
  <si>
    <t>Газ пропан</t>
  </si>
  <si>
    <t>1.4</t>
  </si>
  <si>
    <t>Керамзитовый гравий, фр. 10-20 мм,М200</t>
  </si>
  <si>
    <t>м3</t>
  </si>
  <si>
    <t>1.5</t>
  </si>
  <si>
    <t>арматуры Ø 8мм А1</t>
  </si>
  <si>
    <t>кг</t>
  </si>
  <si>
    <t>Электроды</t>
  </si>
  <si>
    <t>1.6</t>
  </si>
  <si>
    <t>Устройство утепления кровли из жесткой минеральной ваты  МВП (плотностью 160 кг/м3) толщиной 200мм (с укладкой двух слоев МВП толщиной по 150мм и 50мм в разбежку)</t>
  </si>
  <si>
    <t>Минеральная вата Изофлор t=150 мм (нижний слой)</t>
  </si>
  <si>
    <t>Минеральная вата Изоруф, t=50 мм (верхний слой)</t>
  </si>
  <si>
    <t>1.7</t>
  </si>
  <si>
    <t>1.8</t>
  </si>
  <si>
    <t>шт</t>
  </si>
  <si>
    <t>1.9</t>
  </si>
  <si>
    <t>мп</t>
  </si>
  <si>
    <t>1.10</t>
  </si>
  <si>
    <t>1.11</t>
  </si>
  <si>
    <t>Унифлекс Н ЭПП 4,0 (нижний слой)</t>
  </si>
  <si>
    <t>Унифлекс В ЭКП, 5.0 (верхний слой)</t>
  </si>
  <si>
    <t>Установка аэраторов на кровле с герметизацией и устройством дополнительного слоя из наплавляемого рулонного материала</t>
  </si>
  <si>
    <t>Аэратор</t>
  </si>
  <si>
    <t xml:space="preserve">Герметик кровельный 310 мм </t>
  </si>
  <si>
    <t>Мастика гидроизоляционная (швы)</t>
  </si>
  <si>
    <t>2</t>
  </si>
  <si>
    <t>Костыль металлический из полосы 40х4 с основанием с шагом 500мм</t>
  </si>
  <si>
    <t xml:space="preserve">Анкерные болты и саморезы для крепления ксотылей и стального оц. листа </t>
  </si>
  <si>
    <t>3</t>
  </si>
  <si>
    <t>4</t>
  </si>
  <si>
    <t>4.2</t>
  </si>
  <si>
    <t>4.3</t>
  </si>
  <si>
    <t>4.4</t>
  </si>
  <si>
    <t xml:space="preserve">Анкерные болты и саморезы для крепления костылей и стального оц. листа </t>
  </si>
  <si>
    <t>5</t>
  </si>
  <si>
    <t>Рейка прижимная  краевая РА-1</t>
  </si>
  <si>
    <t>Саморез для кровельной краевой и прижимной планки 5,5х35 с полусферической головкой</t>
  </si>
  <si>
    <t>Герметик кровельный 330мл</t>
  </si>
  <si>
    <t>6</t>
  </si>
  <si>
    <t>7</t>
  </si>
  <si>
    <t>Устройство кровли  вокруг водоприемной воронки (1 м2 - 1 воронка)</t>
  </si>
  <si>
    <t>тротуарная плитка 300х300х30</t>
  </si>
  <si>
    <t>Геотекстиль 300гр/м2</t>
  </si>
  <si>
    <t>1.1</t>
  </si>
  <si>
    <t xml:space="preserve">саморез с потайной головкой </t>
  </si>
  <si>
    <t>1.12</t>
  </si>
  <si>
    <t>8</t>
  </si>
  <si>
    <t>ИТОГО :</t>
  </si>
  <si>
    <t>Секция 1</t>
  </si>
  <si>
    <t>Секция 2</t>
  </si>
  <si>
    <t>стр.поз. №17, №18, №19, №20, №21, №22, №23 (участок №912)</t>
  </si>
  <si>
    <t>Проект: Шифр 14/П-14-V.17-АР</t>
  </si>
  <si>
    <t>Устройство слоя из пленки полиэтиленовой 200мкм</t>
  </si>
  <si>
    <t>Пленка полиэтиленовая 200мкм</t>
  </si>
  <si>
    <t>Устройство оклеечной пароизоляции завести на  примыкания к вертикальным поверхностям (L= 600мм)</t>
  </si>
  <si>
    <t xml:space="preserve">Устройство наружного водостока с кровли над входами. </t>
  </si>
  <si>
    <t>Стеклоизол Р ХПП, t=2,5 мм (или аналог)</t>
  </si>
  <si>
    <t>Кровля - тип 1 над входами в парадную</t>
  </si>
  <si>
    <t xml:space="preserve">Устройство слоя из керамзита, пропитанного ЦМ ( цементным молочком), с устройством разуклонки, h=100-130 мм </t>
  </si>
  <si>
    <t>Цемент М300</t>
  </si>
  <si>
    <t xml:space="preserve">Устройство покрытия из асбестоцементных листов толщиной 10мм в два слоя вразбежку </t>
  </si>
  <si>
    <t>Устройство в бортика из асбестоцементных листов толщиной 10мм</t>
  </si>
  <si>
    <t xml:space="preserve">асбестоцементные листы толщиной 10мм (два слоя) </t>
  </si>
  <si>
    <t xml:space="preserve">асбестоцементные листы толщиной 10мм  </t>
  </si>
  <si>
    <t>Грунтование поверхности кровли и  бортика из асбестоцементных листов толщиной 10мм</t>
  </si>
  <si>
    <t>1.13</t>
  </si>
  <si>
    <t>Устройство нижнего слоя наплавляемого рулонного материала   на выкружку (L=500мм)</t>
  </si>
  <si>
    <t xml:space="preserve">Кровля - основная- тип 1 </t>
  </si>
  <si>
    <t>компл.</t>
  </si>
  <si>
    <r>
      <t xml:space="preserve">Устройство молниезащиты сеткой  из арматуры </t>
    </r>
    <r>
      <rPr>
        <b/>
        <sz val="12"/>
        <color theme="1"/>
        <rFont val="Calibri"/>
        <family val="2"/>
        <charset val="204"/>
      </rPr>
      <t>Ø</t>
    </r>
    <r>
      <rPr>
        <b/>
        <sz val="12"/>
        <color theme="1"/>
        <rFont val="Times New Roman"/>
        <family val="1"/>
        <charset val="204"/>
      </rPr>
      <t xml:space="preserve"> 8мм А1 с шагом 6000х6000мм, узлы на сварке с обработкой сварных соединений антикоррозийным покрытием</t>
    </r>
  </si>
  <si>
    <t>Грунтование  бетонной плиты покрытия и  примыканий к вертикальным поверхностям (L= 1090мм- с заведением на парапет)</t>
  </si>
  <si>
    <t>Устройство кровли из наплавляемого рулонного материала (нижний слой), с завдением на выкружку и парапет L= 840мм</t>
  </si>
  <si>
    <t>Устройство кровли плоской из наплавляемого рулонного материала (верхний слой), с завдением на выкружку и парапет L= 840мм</t>
  </si>
  <si>
    <t xml:space="preserve">Устройство примыканий наплавляемой  основной кровли к парапету. </t>
  </si>
  <si>
    <t>Устройство окрытия парапета основной кровли 870мм стального оцинкованного листа толщиной 0,5мм   с полимерным покрытием</t>
  </si>
  <si>
    <t>Устройство оклеечной пароизоляции завести на  примыкания к вертикальным поверхностям (L=600мм)</t>
  </si>
  <si>
    <t>Устройство кровли из наплавляемого рулонного материала (нижний слой), с завдением на выкружку  L= 350мм</t>
  </si>
  <si>
    <t>Устройство кровли плоской из наплавляемого рулонного материала (верхний слой), с завдением на выкружку  L= 350мм</t>
  </si>
  <si>
    <t>Стальной оцинкованный лист   с полимерным покрытием толщиной 0,5 мм</t>
  </si>
  <si>
    <t xml:space="preserve">Устройство парапетных воронок водосточных с листоуловителем  и электроподогревом. </t>
  </si>
  <si>
    <t>Устройство примыканий вокруг труб  для прохода иженерных систем (электрика, слаботочка, канализация и т.д.) (1 м2 - 1 труба)</t>
  </si>
  <si>
    <t xml:space="preserve">Устройство тротуарной плитки 300х300х30 на основной кровле, на кровле техэтажа и лифтовых шахт на геотекстиль </t>
  </si>
  <si>
    <t>1.14</t>
  </si>
  <si>
    <r>
      <t xml:space="preserve">Устройство молниезащиты сеткой  из арматуры </t>
    </r>
    <r>
      <rPr>
        <b/>
        <sz val="12"/>
        <rFont val="Calibri"/>
        <family val="2"/>
        <charset val="204"/>
      </rPr>
      <t>Ø</t>
    </r>
    <r>
      <rPr>
        <b/>
        <sz val="12"/>
        <rFont val="Times New Roman"/>
        <family val="1"/>
        <charset val="204"/>
      </rPr>
      <t xml:space="preserve"> 8мм А1 с шагом 6000х6000мм, узлы на сварке с обработкой сварных соединений антикоррозийным покрытием</t>
    </r>
  </si>
  <si>
    <t>Устройство примыканий наплавляемой кровли ЛК и лифтовой шахты   к парапету.</t>
  </si>
  <si>
    <t xml:space="preserve"> 3.1</t>
  </si>
  <si>
    <t xml:space="preserve"> 3.2</t>
  </si>
  <si>
    <t xml:space="preserve"> 3.3</t>
  </si>
  <si>
    <t xml:space="preserve"> </t>
  </si>
  <si>
    <t xml:space="preserve"> 3.4</t>
  </si>
  <si>
    <t xml:space="preserve"> 3.5</t>
  </si>
  <si>
    <t xml:space="preserve"> 3.6</t>
  </si>
  <si>
    <t xml:space="preserve">Устройство примыканий наплавляемой рулонной кровли к парапету и стенам лифтового узла и техэтажа  (шириной 500мм)  по выкружке </t>
  </si>
  <si>
    <t>Устройство рейки прижимной краевой РА-1 на дюбелях по стенам лифтовой и техэтажа</t>
  </si>
  <si>
    <t xml:space="preserve">Саморез для кровельной краевой и прижимной планки 5,5х35 с полусферической головкой </t>
  </si>
  <si>
    <t xml:space="preserve"> 2.6</t>
  </si>
  <si>
    <t xml:space="preserve"> 2.5</t>
  </si>
  <si>
    <t xml:space="preserve">Устройство примыканий наплавляемой рулонной кровли к парапету лифтового узла  (шириной 500мм)  по выкружке </t>
  </si>
  <si>
    <t>Грунтование  бетонной плиты покрытия и  примыканий к вертикальным поверхностям (L= 900мм- с заведением на парапет)</t>
  </si>
  <si>
    <t>Устройство примыканий наплавляемой рулонной кровли к парапету с заводом на выкружку и парапет, L=1,00м (верхний слой с  учетом дефшва)</t>
  </si>
  <si>
    <t>Устройство примыканий наплавляемой рулонной кровли к парапету с заводом на выкружку и парапет, L=1,00м (нижний слой с  учетом дефшва)</t>
  </si>
  <si>
    <t>Устройство примыканий наплавляемой рулонной кровли к парапету с заводом на выкружку и парапет, L=1,00м (нижний слой  )</t>
  </si>
  <si>
    <t>Устройство примыканий наплавляемой рулонной кровли к парапету с заводом на выкружку и парапет, L=1,00м (верхний слой а)</t>
  </si>
  <si>
    <t xml:space="preserve"> 4.1</t>
  </si>
  <si>
    <t xml:space="preserve"> 4.2</t>
  </si>
  <si>
    <t>Устройство примыканий наплавляемой кровли технического этажа   к парапету.</t>
  </si>
  <si>
    <t xml:space="preserve">Устройство примыканий наплавляемой рулонной кровли к парапету техэтажа  (шириной 500мм)  по выкружке </t>
  </si>
  <si>
    <t xml:space="preserve"> 5.1</t>
  </si>
  <si>
    <t xml:space="preserve"> 5.2</t>
  </si>
  <si>
    <t>Устройство рейки прижимной краевой РА-1 на дюбелях по стенам лифтовой  шахты</t>
  </si>
  <si>
    <t xml:space="preserve">Анкерные болты и саморезы для крепления котылей и стального оц. листа </t>
  </si>
  <si>
    <t xml:space="preserve"> 5.5</t>
  </si>
  <si>
    <t xml:space="preserve"> 5.3</t>
  </si>
  <si>
    <t xml:space="preserve"> 5.4</t>
  </si>
  <si>
    <t xml:space="preserve"> 5.6</t>
  </si>
  <si>
    <t xml:space="preserve"> 5.7</t>
  </si>
  <si>
    <t xml:space="preserve"> 5.8</t>
  </si>
  <si>
    <t xml:space="preserve"> 5.9</t>
  </si>
  <si>
    <t xml:space="preserve"> 5.10</t>
  </si>
  <si>
    <t xml:space="preserve"> 5.11</t>
  </si>
  <si>
    <t xml:space="preserve"> 5.12</t>
  </si>
  <si>
    <t xml:space="preserve"> 5.13</t>
  </si>
  <si>
    <t xml:space="preserve"> 5.14</t>
  </si>
  <si>
    <t xml:space="preserve"> 6.1</t>
  </si>
  <si>
    <t xml:space="preserve"> 6.2</t>
  </si>
  <si>
    <t xml:space="preserve"> 6.3</t>
  </si>
  <si>
    <t xml:space="preserve"> 6.4</t>
  </si>
  <si>
    <t xml:space="preserve"> 6.5</t>
  </si>
  <si>
    <t xml:space="preserve"> 6.6</t>
  </si>
  <si>
    <t xml:space="preserve">Устройство деформационного шва. </t>
  </si>
  <si>
    <t>Устройство  воронки внутреннего водостока на кровле техэтажа  с встроенным электрообогревом и листоуловителем</t>
  </si>
  <si>
    <t>Устройство кровли  вокруг прарапетной водоприемной воронки (1 м2 - 1 воронка)</t>
  </si>
  <si>
    <t>Устройство дополнительного слоя  наплавляемой рулонной кровли  по деформационному шву сверху, L=1,00м- нижний слой</t>
  </si>
  <si>
    <t>Устройство дополнительного слоя  наплавляемой рулонной кровли  по деформационному шву сверху, L=1,00м- верхний слой</t>
  </si>
  <si>
    <t>Устройство окрытия парапета деформационного шва из стального листа  толщиной 0,5мм  ,  L=1,00м</t>
  </si>
  <si>
    <t>Стальной лист  толщиной 0,5мм</t>
  </si>
  <si>
    <t xml:space="preserve">Мастика гидроизоляционная </t>
  </si>
  <si>
    <t>Уплотнительный гернитовый шнур  50мм  для герметизации стыков</t>
  </si>
  <si>
    <t>Устройство окрытия парапета  кровли над входодм L =750мм из стального оцинкованного листа толщиной 0,5мм   с полимерным покрытием</t>
  </si>
  <si>
    <t>Устройство кровли над ЛК и лифтовой шахтой. Тип 1.</t>
  </si>
  <si>
    <t>Устройство кровли над техническим этажом. Тип 1.</t>
  </si>
  <si>
    <t>Устройство парапетных водосточных воронок с листоуловителем и электроподогревом</t>
  </si>
  <si>
    <r>
      <rPr>
        <i/>
        <sz val="11"/>
        <rFont val="Times New Roman"/>
        <family val="1"/>
        <charset val="204"/>
      </rPr>
      <t>Парапетная воронка SitaEasy Go DN100 из полиуретана с соединительным фартуком из битума, с листоуловителем SitaEasy из полиамида, труба RC Pipe DN100, L=500 мм из нержавеющей стали, отвод SitaPipe 87,5</t>
    </r>
    <r>
      <rPr>
        <sz val="11"/>
        <rFont val="Calibri"/>
        <family val="2"/>
        <charset val="204"/>
      </rPr>
      <t>⁰</t>
    </r>
    <r>
      <rPr>
        <i/>
        <sz val="11"/>
        <rFont val="Times New Roman"/>
        <family val="1"/>
        <charset val="204"/>
      </rPr>
      <t xml:space="preserve"> DN100 из нержавеющей стали, хомут фиксаторный SitaPipe DN100 из нержавеющей стали</t>
    </r>
  </si>
  <si>
    <t>Воронка водосточная, d=300/100 мм</t>
  </si>
  <si>
    <t>Труба водосточная, d=100 мм, L=3000 мм</t>
  </si>
  <si>
    <t xml:space="preserve">Охват с креплением, d=100 мм </t>
  </si>
  <si>
    <t>Колено трубы сливное, d=100 мм (60⁰)</t>
  </si>
  <si>
    <t>1.15</t>
  </si>
  <si>
    <t xml:space="preserve">Устройство наружного водостока с кровли ЛК и ЛШ. </t>
  </si>
  <si>
    <t xml:space="preserve"> 2.1</t>
  </si>
  <si>
    <t xml:space="preserve"> 2.2</t>
  </si>
  <si>
    <t xml:space="preserve"> 2.3</t>
  </si>
  <si>
    <t xml:space="preserve"> 2.4</t>
  </si>
  <si>
    <t xml:space="preserve"> 2.7</t>
  </si>
  <si>
    <t xml:space="preserve"> 2.8</t>
  </si>
  <si>
    <t xml:space="preserve"> 2.9</t>
  </si>
  <si>
    <t xml:space="preserve"> 2.10</t>
  </si>
  <si>
    <t xml:space="preserve"> 2.11</t>
  </si>
  <si>
    <t xml:space="preserve"> 2.12</t>
  </si>
  <si>
    <t xml:space="preserve"> 2.13</t>
  </si>
  <si>
    <t xml:space="preserve"> 2.14</t>
  </si>
  <si>
    <t xml:space="preserve"> 2.15</t>
  </si>
  <si>
    <t xml:space="preserve"> 4.3</t>
  </si>
  <si>
    <t xml:space="preserve"> 4.4</t>
  </si>
  <si>
    <t xml:space="preserve"> 4.5</t>
  </si>
  <si>
    <t xml:space="preserve"> 4.6</t>
  </si>
  <si>
    <t xml:space="preserve"> 4.7</t>
  </si>
  <si>
    <t xml:space="preserve"> 7.1</t>
  </si>
  <si>
    <t xml:space="preserve"> 7.2</t>
  </si>
  <si>
    <t xml:space="preserve"> 7.3</t>
  </si>
  <si>
    <t xml:space="preserve"> 7.4</t>
  </si>
  <si>
    <t>Соломатина С.В.</t>
  </si>
  <si>
    <t>Устройство гернитового шнура  по верху  утеплителя деформационного шва  парапета</t>
  </si>
  <si>
    <t>Грунтование  бетонной плиты покрытия и  примыканий к вертикальным поверхностям (L= 580мм с заведением на парапет)</t>
  </si>
  <si>
    <t xml:space="preserve">Устройство защитного фартука примыканий  из оцинкованной стали 0,5мм с заделкой швов мастикой герметизирующей </t>
  </si>
  <si>
    <t xml:space="preserve"> защитный фартук из оцинкованной стали 0,5мм</t>
  </si>
  <si>
    <t>Парапетная воронка SitaEasy Go DN100 из полиуретана с соединительным фартуком из битума, с листоуловителем SitaEasy из полиамида, выпускная труба SitaMore PE DN100 500 мм</t>
  </si>
  <si>
    <t xml:space="preserve"> 4.8</t>
  </si>
  <si>
    <t xml:space="preserve"> 4.9</t>
  </si>
  <si>
    <t xml:space="preserve"> 4.10</t>
  </si>
  <si>
    <t xml:space="preserve"> 4.11</t>
  </si>
  <si>
    <t xml:space="preserve"> 4.12</t>
  </si>
  <si>
    <t xml:space="preserve"> 4.13</t>
  </si>
  <si>
    <t xml:space="preserve"> 4.14</t>
  </si>
  <si>
    <t>Форма подачи КП</t>
  </si>
  <si>
    <t>Стоимость единицы измерения, 
руб</t>
  </si>
  <si>
    <t>Общая стоимость работ, 
руб.</t>
  </si>
  <si>
    <t>Общая стоимость материалов, 
руб.</t>
  </si>
  <si>
    <t>*</t>
  </si>
  <si>
    <t>ИТОГО</t>
  </si>
  <si>
    <t>ВСЕГО по КП</t>
  </si>
  <si>
    <t>в том числе НДС</t>
  </si>
  <si>
    <t>Вид работ: Устройство кровли  корпус №17 (секции 1-2)</t>
  </si>
  <si>
    <t>**</t>
  </si>
  <si>
    <t>Вид работ: Устройство кровли  корпус №18 (секции 1-4)</t>
  </si>
  <si>
    <t>Проект: Шифр 14/П-14-V.18-АР</t>
  </si>
  <si>
    <t>Вид работ: Устройство кровли  корпус №19 (секции 1-2)</t>
  </si>
  <si>
    <t>Проект: Шифр 14/П-14-V.19-АР</t>
  </si>
  <si>
    <t>Объём работ и нормативная потребность материалов на объект по производственной норме (14/П-14-V.20-АР.                    Стадия Р)</t>
  </si>
  <si>
    <t>Проект: Шифр 14/П-14-V.20-АР</t>
  </si>
  <si>
    <t>Вид работ: Устройство кровли  корпус №20</t>
  </si>
  <si>
    <t>Вид работ: Устройство кровли  корпус №21</t>
  </si>
  <si>
    <t>Проект: Шифр 14/П-14-V.21-АР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</si>
</sst>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_р_."/>
    <numFmt numFmtId="166" formatCode="0.0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</font>
    <font>
      <i/>
      <sz val="14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Calibri"/>
      <family val="2"/>
      <charset val="204"/>
    </font>
    <font>
      <i/>
      <sz val="10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i/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2" fillId="0" borderId="0"/>
  </cellStyleXfs>
  <cellXfs count="392">
    <xf numFmtId="0" fontId="0" fillId="0" borderId="0" xfId="0"/>
    <xf numFmtId="0" fontId="3" fillId="0" borderId="0" xfId="1" applyFont="1" applyFill="1" applyBorder="1" applyAlignment="1">
      <alignment vertical="top"/>
    </xf>
    <xf numFmtId="0" fontId="7" fillId="2" borderId="0" xfId="2" applyFont="1" applyFill="1" applyAlignment="1" applyProtection="1">
      <alignment vertical="center"/>
      <protection locked="0"/>
    </xf>
    <xf numFmtId="49" fontId="7" fillId="2" borderId="0" xfId="2" applyNumberFormat="1" applyFont="1" applyFill="1" applyAlignment="1" applyProtection="1">
      <alignment horizontal="center" vertical="center"/>
    </xf>
    <xf numFmtId="0" fontId="7" fillId="2" borderId="0" xfId="2" applyFont="1" applyFill="1" applyProtection="1">
      <protection locked="0"/>
    </xf>
    <xf numFmtId="0" fontId="13" fillId="2" borderId="1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4" fillId="2" borderId="0" xfId="2" applyFont="1" applyFill="1" applyAlignment="1" applyProtection="1">
      <alignment horizontal="right" vertical="center"/>
      <protection locked="0"/>
    </xf>
    <xf numFmtId="164" fontId="17" fillId="2" borderId="4" xfId="2" applyNumberFormat="1" applyFont="1" applyFill="1" applyBorder="1" applyAlignment="1" applyProtection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6" fillId="3" borderId="12" xfId="2" applyFont="1" applyFill="1" applyBorder="1" applyAlignment="1" applyProtection="1">
      <alignment vertical="center" wrapText="1"/>
    </xf>
    <xf numFmtId="49" fontId="15" fillId="2" borderId="15" xfId="2" applyNumberFormat="1" applyFont="1" applyFill="1" applyBorder="1" applyAlignment="1" applyProtection="1">
      <alignment horizontal="center" vertical="center"/>
    </xf>
    <xf numFmtId="0" fontId="16" fillId="2" borderId="16" xfId="2" applyFont="1" applyFill="1" applyBorder="1" applyAlignment="1" applyProtection="1">
      <alignment horizontal="left" vertical="center" wrapText="1"/>
    </xf>
    <xf numFmtId="0" fontId="16" fillId="2" borderId="15" xfId="2" applyFont="1" applyFill="1" applyBorder="1" applyAlignment="1" applyProtection="1">
      <alignment horizontal="center" vertical="center" wrapText="1"/>
    </xf>
    <xf numFmtId="2" fontId="16" fillId="2" borderId="18" xfId="2" applyNumberFormat="1" applyFont="1" applyFill="1" applyBorder="1" applyAlignment="1" applyProtection="1">
      <alignment horizontal="center" vertical="center" wrapText="1"/>
    </xf>
    <xf numFmtId="2" fontId="16" fillId="2" borderId="19" xfId="2" applyNumberFormat="1" applyFont="1" applyFill="1" applyBorder="1" applyAlignment="1" applyProtection="1">
      <alignment horizontal="center" vertical="center" wrapText="1"/>
    </xf>
    <xf numFmtId="0" fontId="14" fillId="2" borderId="17" xfId="2" applyFont="1" applyFill="1" applyBorder="1" applyAlignment="1" applyProtection="1">
      <alignment horizontal="right" vertical="center"/>
      <protection locked="0"/>
    </xf>
    <xf numFmtId="49" fontId="15" fillId="2" borderId="20" xfId="2" applyNumberFormat="1" applyFont="1" applyFill="1" applyBorder="1" applyAlignment="1" applyProtection="1">
      <alignment horizontal="center" vertical="center"/>
    </xf>
    <xf numFmtId="0" fontId="16" fillId="2" borderId="21" xfId="2" applyFont="1" applyFill="1" applyBorder="1" applyAlignment="1" applyProtection="1">
      <alignment vertical="center" wrapText="1"/>
    </xf>
    <xf numFmtId="0" fontId="16" fillId="2" borderId="20" xfId="2" applyFont="1" applyFill="1" applyBorder="1" applyAlignment="1" applyProtection="1">
      <alignment horizontal="center" vertical="center" wrapText="1"/>
    </xf>
    <xf numFmtId="2" fontId="16" fillId="2" borderId="15" xfId="2" applyNumberFormat="1" applyFont="1" applyFill="1" applyBorder="1" applyAlignment="1" applyProtection="1">
      <alignment horizontal="center" vertical="center" wrapText="1"/>
    </xf>
    <xf numFmtId="0" fontId="14" fillId="2" borderId="22" xfId="2" applyFont="1" applyFill="1" applyBorder="1" applyAlignment="1" applyProtection="1">
      <alignment horizontal="right" vertical="center"/>
      <protection locked="0"/>
    </xf>
    <xf numFmtId="0" fontId="14" fillId="2" borderId="20" xfId="2" applyFont="1" applyFill="1" applyBorder="1" applyAlignment="1" applyProtection="1">
      <alignment horizontal="right" vertical="center"/>
      <protection locked="0"/>
    </xf>
    <xf numFmtId="49" fontId="16" fillId="2" borderId="15" xfId="2" applyNumberFormat="1" applyFont="1" applyFill="1" applyBorder="1" applyAlignment="1" applyProtection="1">
      <alignment horizontal="center" vertical="center"/>
    </xf>
    <xf numFmtId="0" fontId="18" fillId="2" borderId="16" xfId="2" applyFont="1" applyFill="1" applyBorder="1" applyAlignment="1" applyProtection="1">
      <alignment horizontal="right" vertical="center" wrapText="1"/>
    </xf>
    <xf numFmtId="0" fontId="18" fillId="2" borderId="15" xfId="2" applyFont="1" applyFill="1" applyBorder="1" applyAlignment="1" applyProtection="1">
      <alignment horizontal="center" vertical="center" wrapText="1"/>
    </xf>
    <xf numFmtId="2" fontId="18" fillId="2" borderId="16" xfId="2" applyNumberFormat="1" applyFont="1" applyFill="1" applyBorder="1" applyAlignment="1" applyProtection="1">
      <alignment horizontal="center" vertical="center" wrapText="1"/>
    </xf>
    <xf numFmtId="2" fontId="18" fillId="2" borderId="18" xfId="2" applyNumberFormat="1" applyFont="1" applyFill="1" applyBorder="1" applyAlignment="1" applyProtection="1">
      <alignment horizontal="center" vertical="center" wrapText="1"/>
    </xf>
    <xf numFmtId="2" fontId="18" fillId="2" borderId="15" xfId="2" applyNumberFormat="1" applyFont="1" applyFill="1" applyBorder="1" applyAlignment="1" applyProtection="1">
      <alignment horizontal="center" vertical="center" wrapText="1"/>
    </xf>
    <xf numFmtId="165" fontId="18" fillId="2" borderId="15" xfId="2" applyNumberFormat="1" applyFont="1" applyFill="1" applyBorder="1" applyAlignment="1" applyProtection="1">
      <alignment horizontal="center" vertical="center"/>
      <protection locked="0"/>
    </xf>
    <xf numFmtId="0" fontId="14" fillId="2" borderId="15" xfId="2" applyFont="1" applyFill="1" applyBorder="1" applyAlignment="1" applyProtection="1">
      <alignment horizontal="right" vertical="center"/>
      <protection locked="0"/>
    </xf>
    <xf numFmtId="0" fontId="14" fillId="2" borderId="23" xfId="2" applyFont="1" applyFill="1" applyBorder="1" applyAlignment="1" applyProtection="1">
      <alignment horizontal="right" vertical="center"/>
      <protection locked="0"/>
    </xf>
    <xf numFmtId="164" fontId="19" fillId="2" borderId="16" xfId="2" applyNumberFormat="1" applyFont="1" applyFill="1" applyBorder="1" applyAlignment="1" applyProtection="1">
      <alignment horizontal="center" vertical="center" wrapText="1"/>
    </xf>
    <xf numFmtId="165" fontId="18" fillId="2" borderId="20" xfId="2" applyNumberFormat="1" applyFont="1" applyFill="1" applyBorder="1" applyAlignment="1" applyProtection="1">
      <alignment horizontal="center" vertical="center"/>
      <protection locked="0"/>
    </xf>
    <xf numFmtId="164" fontId="18" fillId="2" borderId="16" xfId="2" applyNumberFormat="1" applyFont="1" applyFill="1" applyBorder="1" applyAlignment="1" applyProtection="1">
      <alignment horizontal="center" vertical="center" wrapText="1"/>
    </xf>
    <xf numFmtId="166" fontId="18" fillId="2" borderId="16" xfId="2" applyNumberFormat="1" applyFont="1" applyFill="1" applyBorder="1" applyAlignment="1" applyProtection="1">
      <alignment horizontal="center" vertical="center" wrapText="1"/>
    </xf>
    <xf numFmtId="49" fontId="20" fillId="2" borderId="15" xfId="2" applyNumberFormat="1" applyFont="1" applyFill="1" applyBorder="1" applyAlignment="1" applyProtection="1">
      <alignment horizontal="center" vertical="center"/>
    </xf>
    <xf numFmtId="0" fontId="22" fillId="2" borderId="15" xfId="2" applyFont="1" applyFill="1" applyBorder="1" applyAlignment="1" applyProtection="1">
      <alignment horizontal="right" vertical="center"/>
      <protection locked="0"/>
    </xf>
    <xf numFmtId="0" fontId="22" fillId="2" borderId="0" xfId="2" applyFont="1" applyFill="1" applyAlignment="1" applyProtection="1">
      <alignment horizontal="right" vertical="center"/>
      <protection locked="0"/>
    </xf>
    <xf numFmtId="0" fontId="22" fillId="2" borderId="20" xfId="2" applyFont="1" applyFill="1" applyBorder="1" applyAlignment="1" applyProtection="1">
      <alignment horizontal="right" vertical="center"/>
      <protection locked="0"/>
    </xf>
    <xf numFmtId="0" fontId="16" fillId="2" borderId="16" xfId="2" applyFont="1" applyFill="1" applyBorder="1" applyAlignment="1" applyProtection="1">
      <alignment vertical="center" wrapText="1"/>
    </xf>
    <xf numFmtId="164" fontId="20" fillId="2" borderId="16" xfId="2" applyNumberFormat="1" applyFont="1" applyFill="1" applyBorder="1" applyAlignment="1" applyProtection="1">
      <alignment horizontal="center" vertical="center" wrapText="1"/>
    </xf>
    <xf numFmtId="0" fontId="22" fillId="2" borderId="23" xfId="2" applyFont="1" applyFill="1" applyBorder="1" applyAlignment="1" applyProtection="1">
      <alignment horizontal="right" vertical="center"/>
      <protection locked="0"/>
    </xf>
    <xf numFmtId="49" fontId="23" fillId="2" borderId="15" xfId="2" applyNumberFormat="1" applyFont="1" applyFill="1" applyBorder="1" applyAlignment="1" applyProtection="1">
      <alignment horizontal="center" vertical="center"/>
    </xf>
    <xf numFmtId="2" fontId="20" fillId="2" borderId="18" xfId="2" applyNumberFormat="1" applyFont="1" applyFill="1" applyBorder="1" applyAlignment="1" applyProtection="1">
      <alignment horizontal="center" vertical="center" wrapText="1"/>
    </xf>
    <xf numFmtId="2" fontId="20" fillId="2" borderId="15" xfId="2" applyNumberFormat="1" applyFont="1" applyFill="1" applyBorder="1" applyAlignment="1" applyProtection="1">
      <alignment horizontal="center" vertical="center" wrapText="1"/>
    </xf>
    <xf numFmtId="0" fontId="24" fillId="2" borderId="15" xfId="2" applyFont="1" applyFill="1" applyBorder="1" applyAlignment="1" applyProtection="1">
      <alignment horizontal="right" vertical="center"/>
      <protection locked="0"/>
    </xf>
    <xf numFmtId="0" fontId="24" fillId="2" borderId="0" xfId="2" applyFont="1" applyFill="1" applyAlignment="1" applyProtection="1">
      <alignment horizontal="right" vertical="center"/>
      <protection locked="0"/>
    </xf>
    <xf numFmtId="0" fontId="25" fillId="2" borderId="15" xfId="2" applyFont="1" applyFill="1" applyBorder="1" applyAlignment="1" applyProtection="1">
      <alignment horizontal="right" vertical="center"/>
      <protection locked="0"/>
    </xf>
    <xf numFmtId="0" fontId="25" fillId="2" borderId="23" xfId="2" applyFont="1" applyFill="1" applyBorder="1" applyAlignment="1" applyProtection="1">
      <alignment horizontal="right" vertical="center"/>
      <protection locked="0"/>
    </xf>
    <xf numFmtId="0" fontId="25" fillId="2" borderId="0" xfId="2" applyFont="1" applyFill="1" applyAlignment="1" applyProtection="1">
      <alignment horizontal="right" vertical="center"/>
      <protection locked="0"/>
    </xf>
    <xf numFmtId="0" fontId="24" fillId="2" borderId="23" xfId="2" applyFont="1" applyFill="1" applyBorder="1" applyAlignment="1" applyProtection="1">
      <alignment horizontal="right" vertical="center"/>
      <protection locked="0"/>
    </xf>
    <xf numFmtId="166" fontId="20" fillId="2" borderId="16" xfId="2" applyNumberFormat="1" applyFont="1" applyFill="1" applyBorder="1" applyAlignment="1" applyProtection="1">
      <alignment horizontal="right" vertical="center" wrapText="1"/>
    </xf>
    <xf numFmtId="0" fontId="7" fillId="2" borderId="23" xfId="2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 applyProtection="1">
      <alignment vertical="center"/>
      <protection locked="0"/>
    </xf>
    <xf numFmtId="0" fontId="7" fillId="2" borderId="15" xfId="2" applyFont="1" applyFill="1" applyBorder="1" applyAlignment="1" applyProtection="1">
      <alignment vertical="center"/>
      <protection locked="0"/>
    </xf>
    <xf numFmtId="49" fontId="20" fillId="2" borderId="25" xfId="2" applyNumberFormat="1" applyFont="1" applyFill="1" applyBorder="1" applyAlignment="1" applyProtection="1">
      <alignment horizontal="center" vertical="center"/>
    </xf>
    <xf numFmtId="0" fontId="18" fillId="2" borderId="26" xfId="2" applyFont="1" applyFill="1" applyBorder="1" applyAlignment="1" applyProtection="1">
      <alignment horizontal="right" vertical="center" wrapText="1"/>
    </xf>
    <xf numFmtId="0" fontId="18" fillId="2" borderId="25" xfId="2" applyFont="1" applyFill="1" applyBorder="1" applyAlignment="1" applyProtection="1">
      <alignment horizontal="center" vertical="center" wrapText="1"/>
    </xf>
    <xf numFmtId="2" fontId="18" fillId="2" borderId="26" xfId="2" applyNumberFormat="1" applyFont="1" applyFill="1" applyBorder="1" applyAlignment="1" applyProtection="1">
      <alignment horizontal="center" vertical="center" wrapText="1"/>
    </xf>
    <xf numFmtId="2" fontId="18" fillId="2" borderId="8" xfId="2" applyNumberFormat="1" applyFont="1" applyFill="1" applyBorder="1" applyAlignment="1" applyProtection="1">
      <alignment horizontal="center" vertical="center" wrapText="1"/>
    </xf>
    <xf numFmtId="0" fontId="7" fillId="2" borderId="9" xfId="2" applyFont="1" applyFill="1" applyBorder="1" applyAlignment="1" applyProtection="1">
      <alignment vertical="center"/>
      <protection locked="0"/>
    </xf>
    <xf numFmtId="0" fontId="16" fillId="2" borderId="15" xfId="2" applyFont="1" applyFill="1" applyBorder="1" applyAlignment="1" applyProtection="1">
      <alignment horizontal="left" vertical="center" wrapText="1"/>
    </xf>
    <xf numFmtId="2" fontId="16" fillId="2" borderId="21" xfId="2" applyNumberFormat="1" applyFont="1" applyFill="1" applyBorder="1" applyAlignment="1" applyProtection="1">
      <alignment horizontal="center" vertical="center" wrapText="1"/>
    </xf>
    <xf numFmtId="2" fontId="16" fillId="2" borderId="17" xfId="2" applyNumberFormat="1" applyFont="1" applyFill="1" applyBorder="1" applyAlignment="1" applyProtection="1">
      <alignment horizontal="center" vertical="center" wrapText="1"/>
    </xf>
    <xf numFmtId="0" fontId="18" fillId="2" borderId="24" xfId="2" applyFont="1" applyFill="1" applyBorder="1" applyAlignment="1" applyProtection="1">
      <alignment horizontal="center" vertical="center" wrapText="1"/>
    </xf>
    <xf numFmtId="0" fontId="16" fillId="2" borderId="15" xfId="2" applyFont="1" applyFill="1" applyBorder="1" applyAlignment="1" applyProtection="1">
      <alignment vertical="center" wrapText="1"/>
    </xf>
    <xf numFmtId="49" fontId="15" fillId="2" borderId="19" xfId="2" applyNumberFormat="1" applyFont="1" applyFill="1" applyBorder="1" applyAlignment="1" applyProtection="1">
      <alignment horizontal="center" vertical="center"/>
    </xf>
    <xf numFmtId="164" fontId="28" fillId="2" borderId="20" xfId="2" applyNumberFormat="1" applyFont="1" applyFill="1" applyBorder="1" applyAlignment="1" applyProtection="1">
      <alignment horizontal="right" vertical="center" wrapText="1"/>
    </xf>
    <xf numFmtId="2" fontId="16" fillId="2" borderId="20" xfId="2" applyNumberFormat="1" applyFont="1" applyFill="1" applyBorder="1" applyAlignment="1" applyProtection="1">
      <alignment horizontal="center" vertical="center" wrapText="1"/>
    </xf>
    <xf numFmtId="0" fontId="22" fillId="2" borderId="22" xfId="2" applyFont="1" applyFill="1" applyBorder="1" applyAlignment="1" applyProtection="1">
      <alignment horizontal="right" vertical="center"/>
      <protection locked="0"/>
    </xf>
    <xf numFmtId="49" fontId="16" fillId="2" borderId="18" xfId="2" applyNumberFormat="1" applyFont="1" applyFill="1" applyBorder="1" applyAlignment="1" applyProtection="1">
      <alignment horizontal="center" vertical="center"/>
    </xf>
    <xf numFmtId="0" fontId="18" fillId="2" borderId="15" xfId="2" applyFont="1" applyFill="1" applyBorder="1" applyAlignment="1" applyProtection="1">
      <alignment horizontal="right" vertical="center" wrapText="1"/>
    </xf>
    <xf numFmtId="49" fontId="15" fillId="2" borderId="18" xfId="2" applyNumberFormat="1" applyFont="1" applyFill="1" applyBorder="1" applyAlignment="1" applyProtection="1">
      <alignment horizontal="center" vertical="center"/>
    </xf>
    <xf numFmtId="164" fontId="28" fillId="2" borderId="15" xfId="2" applyNumberFormat="1" applyFont="1" applyFill="1" applyBorder="1" applyAlignment="1" applyProtection="1">
      <alignment horizontal="right" vertical="center" wrapText="1"/>
    </xf>
    <xf numFmtId="164" fontId="20" fillId="2" borderId="15" xfId="2" applyNumberFormat="1" applyFont="1" applyFill="1" applyBorder="1" applyAlignment="1" applyProtection="1">
      <alignment horizontal="right" vertical="center" wrapText="1"/>
    </xf>
    <xf numFmtId="49" fontId="20" fillId="2" borderId="18" xfId="2" applyNumberFormat="1" applyFont="1" applyFill="1" applyBorder="1" applyAlignment="1" applyProtection="1">
      <alignment horizontal="center" vertical="center"/>
    </xf>
    <xf numFmtId="49" fontId="16" fillId="2" borderId="8" xfId="2" applyNumberFormat="1" applyFont="1" applyFill="1" applyBorder="1" applyAlignment="1" applyProtection="1">
      <alignment horizontal="center" vertical="center"/>
    </xf>
    <xf numFmtId="0" fontId="18" fillId="2" borderId="25" xfId="2" applyFont="1" applyFill="1" applyBorder="1" applyAlignment="1" applyProtection="1">
      <alignment horizontal="right" vertical="center" wrapText="1"/>
    </xf>
    <xf numFmtId="2" fontId="18" fillId="2" borderId="25" xfId="2" applyNumberFormat="1" applyFont="1" applyFill="1" applyBorder="1" applyAlignment="1" applyProtection="1">
      <alignment horizontal="center" vertical="center" wrapText="1"/>
    </xf>
    <xf numFmtId="1" fontId="18" fillId="2" borderId="25" xfId="2" applyNumberFormat="1" applyFont="1" applyFill="1" applyBorder="1" applyAlignment="1" applyProtection="1">
      <alignment horizontal="center" vertical="center" wrapText="1"/>
    </xf>
    <xf numFmtId="165" fontId="18" fillId="2" borderId="28" xfId="2" applyNumberFormat="1" applyFont="1" applyFill="1" applyBorder="1" applyAlignment="1" applyProtection="1">
      <alignment horizontal="center" vertical="center"/>
      <protection locked="0"/>
    </xf>
    <xf numFmtId="0" fontId="14" fillId="2" borderId="29" xfId="2" applyFont="1" applyFill="1" applyBorder="1" applyAlignment="1" applyProtection="1">
      <alignment horizontal="right" vertical="center"/>
      <protection locked="0"/>
    </xf>
    <xf numFmtId="0" fontId="16" fillId="2" borderId="20" xfId="2" applyFont="1" applyFill="1" applyBorder="1" applyAlignment="1" applyProtection="1">
      <alignment vertical="center" wrapText="1"/>
    </xf>
    <xf numFmtId="2" fontId="16" fillId="2" borderId="16" xfId="2" applyNumberFormat="1" applyFont="1" applyFill="1" applyBorder="1" applyAlignment="1" applyProtection="1">
      <alignment horizontal="center" vertical="center" wrapText="1"/>
    </xf>
    <xf numFmtId="164" fontId="18" fillId="2" borderId="15" xfId="2" applyNumberFormat="1" applyFont="1" applyFill="1" applyBorder="1" applyAlignment="1" applyProtection="1">
      <alignment horizontal="center" vertical="center" wrapText="1"/>
    </xf>
    <xf numFmtId="0" fontId="18" fillId="2" borderId="29" xfId="2" applyFont="1" applyFill="1" applyBorder="1" applyAlignment="1" applyProtection="1">
      <alignment horizontal="right" vertical="center" wrapText="1"/>
    </xf>
    <xf numFmtId="165" fontId="18" fillId="2" borderId="22" xfId="2" applyNumberFormat="1" applyFont="1" applyFill="1" applyBorder="1" applyAlignment="1" applyProtection="1">
      <alignment horizontal="center" vertical="center"/>
      <protection locked="0"/>
    </xf>
    <xf numFmtId="0" fontId="25" fillId="2" borderId="25" xfId="2" applyFont="1" applyFill="1" applyBorder="1" applyAlignment="1" applyProtection="1">
      <alignment horizontal="right" vertical="center"/>
      <protection locked="0"/>
    </xf>
    <xf numFmtId="0" fontId="16" fillId="2" borderId="20" xfId="2" applyFont="1" applyFill="1" applyBorder="1" applyAlignment="1" applyProtection="1">
      <alignment horizontal="left" vertical="center" wrapText="1"/>
    </xf>
    <xf numFmtId="2" fontId="18" fillId="2" borderId="29" xfId="2" applyNumberFormat="1" applyFont="1" applyFill="1" applyBorder="1" applyAlignment="1" applyProtection="1">
      <alignment horizontal="center" vertical="center" wrapText="1"/>
    </xf>
    <xf numFmtId="1" fontId="18" fillId="2" borderId="30" xfId="2" applyNumberFormat="1" applyFont="1" applyFill="1" applyBorder="1" applyAlignment="1" applyProtection="1">
      <alignment horizontal="center" vertical="center" wrapText="1"/>
    </xf>
    <xf numFmtId="1" fontId="18" fillId="2" borderId="29" xfId="2" applyNumberFormat="1" applyFont="1" applyFill="1" applyBorder="1" applyAlignment="1" applyProtection="1">
      <alignment horizontal="center" vertical="center" wrapText="1"/>
    </xf>
    <xf numFmtId="0" fontId="14" fillId="2" borderId="0" xfId="2" applyFont="1" applyFill="1" applyBorder="1" applyAlignment="1" applyProtection="1">
      <alignment horizontal="right" vertical="center"/>
      <protection locked="0"/>
    </xf>
    <xf numFmtId="0" fontId="22" fillId="2" borderId="0" xfId="2" applyFont="1" applyFill="1" applyBorder="1" applyAlignment="1" applyProtection="1">
      <alignment horizontal="right" vertical="center"/>
      <protection locked="0"/>
    </xf>
    <xf numFmtId="1" fontId="18" fillId="2" borderId="16" xfId="2" applyNumberFormat="1" applyFont="1" applyFill="1" applyBorder="1" applyAlignment="1" applyProtection="1">
      <alignment horizontal="center" vertical="center" wrapText="1"/>
    </xf>
    <xf numFmtId="0" fontId="14" fillId="2" borderId="25" xfId="2" applyFont="1" applyFill="1" applyBorder="1" applyAlignment="1" applyProtection="1">
      <alignment horizontal="right" vertical="center"/>
      <protection locked="0"/>
    </xf>
    <xf numFmtId="166" fontId="20" fillId="2" borderId="15" xfId="2" applyNumberFormat="1" applyFont="1" applyFill="1" applyBorder="1" applyAlignment="1" applyProtection="1">
      <alignment horizontal="right" vertical="center" wrapText="1"/>
    </xf>
    <xf numFmtId="0" fontId="16" fillId="3" borderId="11" xfId="2" applyFont="1" applyFill="1" applyBorder="1" applyAlignment="1" applyProtection="1">
      <alignment horizontal="center" vertical="center" wrapText="1"/>
    </xf>
    <xf numFmtId="2" fontId="18" fillId="2" borderId="20" xfId="2" applyNumberFormat="1" applyFont="1" applyFill="1" applyBorder="1" applyAlignment="1" applyProtection="1">
      <alignment horizontal="center" vertical="center" wrapText="1"/>
    </xf>
    <xf numFmtId="2" fontId="18" fillId="2" borderId="19" xfId="2" applyNumberFormat="1" applyFont="1" applyFill="1" applyBorder="1" applyAlignment="1" applyProtection="1">
      <alignment horizontal="center" vertical="center" wrapText="1"/>
    </xf>
    <xf numFmtId="2" fontId="18" fillId="2" borderId="31" xfId="2" applyNumberFormat="1" applyFont="1" applyFill="1" applyBorder="1" applyAlignment="1" applyProtection="1">
      <alignment horizontal="center" vertical="center"/>
      <protection locked="0"/>
    </xf>
    <xf numFmtId="2" fontId="18" fillId="2" borderId="17" xfId="2" applyNumberFormat="1" applyFont="1" applyFill="1" applyBorder="1" applyAlignment="1" applyProtection="1">
      <alignment horizontal="center" vertical="center"/>
      <protection locked="0"/>
    </xf>
    <xf numFmtId="164" fontId="7" fillId="2" borderId="0" xfId="2" applyNumberFormat="1" applyFont="1" applyFill="1" applyAlignment="1" applyProtection="1">
      <alignment horizontal="right" vertical="center"/>
    </xf>
    <xf numFmtId="0" fontId="7" fillId="2" borderId="0" xfId="2" applyFont="1" applyFill="1" applyAlignment="1" applyProtection="1">
      <alignment vertical="center"/>
    </xf>
    <xf numFmtId="0" fontId="7" fillId="2" borderId="0" xfId="2" applyFont="1" applyFill="1" applyAlignment="1" applyProtection="1">
      <alignment horizontal="center" vertical="center"/>
    </xf>
    <xf numFmtId="164" fontId="7" fillId="2" borderId="0" xfId="2" applyNumberFormat="1" applyFont="1" applyFill="1" applyAlignment="1" applyProtection="1">
      <alignment horizontal="center" vertical="center"/>
    </xf>
    <xf numFmtId="0" fontId="19" fillId="0" borderId="0" xfId="1" applyFont="1" applyFill="1" applyAlignment="1" applyProtection="1">
      <alignment horizontal="center" vertical="center"/>
    </xf>
    <xf numFmtId="0" fontId="16" fillId="0" borderId="0" xfId="1" applyFont="1" applyAlignment="1">
      <alignment vertical="center"/>
    </xf>
    <xf numFmtId="0" fontId="19" fillId="0" borderId="0" xfId="1" applyFont="1"/>
    <xf numFmtId="2" fontId="19" fillId="0" borderId="0" xfId="1" applyNumberFormat="1" applyFont="1" applyFill="1" applyAlignment="1" applyProtection="1">
      <alignment vertical="center"/>
    </xf>
    <xf numFmtId="1" fontId="18" fillId="2" borderId="15" xfId="2" applyNumberFormat="1" applyFont="1" applyFill="1" applyBorder="1" applyAlignment="1" applyProtection="1">
      <alignment horizontal="center" vertical="center" wrapText="1"/>
    </xf>
    <xf numFmtId="0" fontId="26" fillId="2" borderId="16" xfId="2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vertical="top" wrapText="1"/>
    </xf>
    <xf numFmtId="0" fontId="19" fillId="0" borderId="0" xfId="0" applyFont="1" applyAlignment="1">
      <alignment vertical="center"/>
    </xf>
    <xf numFmtId="0" fontId="19" fillId="0" borderId="0" xfId="0" applyFont="1"/>
    <xf numFmtId="2" fontId="19" fillId="0" borderId="0" xfId="0" applyNumberFormat="1" applyFont="1" applyFill="1" applyAlignment="1" applyProtection="1">
      <alignment vertical="center"/>
    </xf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center" vertical="center"/>
    </xf>
    <xf numFmtId="0" fontId="10" fillId="0" borderId="0" xfId="3" applyFont="1" applyAlignment="1">
      <alignment vertical="center"/>
    </xf>
    <xf numFmtId="0" fontId="4" fillId="2" borderId="0" xfId="0" applyFont="1" applyFill="1" applyAlignment="1"/>
    <xf numFmtId="0" fontId="10" fillId="2" borderId="0" xfId="0" applyFont="1" applyFill="1" applyAlignment="1">
      <alignment vertical="center"/>
    </xf>
    <xf numFmtId="0" fontId="16" fillId="0" borderId="0" xfId="0" applyNumberFormat="1" applyFont="1" applyFill="1" applyAlignment="1" applyProtection="1">
      <alignment horizontal="right" vertical="center"/>
      <protection locked="0"/>
    </xf>
    <xf numFmtId="0" fontId="8" fillId="2" borderId="0" xfId="0" applyFont="1" applyFill="1" applyAlignment="1"/>
    <xf numFmtId="164" fontId="16" fillId="2" borderId="0" xfId="2" applyNumberFormat="1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vertical="center"/>
    </xf>
    <xf numFmtId="0" fontId="10" fillId="0" borderId="0" xfId="0" applyFont="1" applyAlignment="1" applyProtection="1">
      <alignment horizontal="right" vertical="center"/>
      <protection locked="0"/>
    </xf>
    <xf numFmtId="0" fontId="8" fillId="2" borderId="0" xfId="0" applyFont="1" applyFill="1"/>
    <xf numFmtId="0" fontId="10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/>
    </xf>
    <xf numFmtId="0" fontId="19" fillId="2" borderId="0" xfId="2" applyFont="1" applyFill="1" applyAlignment="1" applyProtection="1">
      <alignment horizontal="left" vertical="center"/>
    </xf>
    <xf numFmtId="0" fontId="19" fillId="2" borderId="21" xfId="2" applyFont="1" applyFill="1" applyBorder="1" applyAlignment="1" applyProtection="1">
      <alignment horizontal="center" vertical="center"/>
    </xf>
    <xf numFmtId="164" fontId="19" fillId="2" borderId="21" xfId="2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left" vertical="center"/>
    </xf>
    <xf numFmtId="164" fontId="19" fillId="0" borderId="0" xfId="2" applyNumberFormat="1" applyFont="1" applyAlignment="1" applyProtection="1">
      <alignment horizontal="right" vertical="center"/>
    </xf>
    <xf numFmtId="0" fontId="19" fillId="0" borderId="21" xfId="0" applyFont="1" applyBorder="1"/>
    <xf numFmtId="0" fontId="18" fillId="2" borderId="24" xfId="2" applyFont="1" applyFill="1" applyBorder="1" applyAlignment="1" applyProtection="1">
      <alignment horizontal="right" vertical="center" wrapText="1"/>
    </xf>
    <xf numFmtId="2" fontId="16" fillId="0" borderId="0" xfId="0" applyNumberFormat="1" applyFont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2" fontId="16" fillId="0" borderId="0" xfId="0" applyNumberFormat="1" applyFont="1" applyAlignment="1" applyProtection="1">
      <alignment horizontal="right" vertical="center"/>
      <protection locked="0"/>
    </xf>
    <xf numFmtId="0" fontId="31" fillId="2" borderId="23" xfId="2" applyFont="1" applyFill="1" applyBorder="1" applyAlignment="1" applyProtection="1">
      <alignment horizontal="right" vertical="center"/>
      <protection locked="0"/>
    </xf>
    <xf numFmtId="0" fontId="31" fillId="2" borderId="15" xfId="2" applyFont="1" applyFill="1" applyBorder="1" applyAlignment="1" applyProtection="1">
      <alignment horizontal="right" vertical="center"/>
      <protection locked="0"/>
    </xf>
    <xf numFmtId="2" fontId="16" fillId="0" borderId="0" xfId="0" applyNumberFormat="1" applyFont="1" applyAlignment="1" applyProtection="1">
      <alignment horizontal="right" vertical="center"/>
      <protection locked="0"/>
    </xf>
    <xf numFmtId="0" fontId="11" fillId="2" borderId="0" xfId="2" applyFont="1" applyFill="1" applyAlignment="1" applyProtection="1">
      <alignment vertical="center"/>
    </xf>
    <xf numFmtId="164" fontId="19" fillId="2" borderId="0" xfId="2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top" wrapText="1"/>
    </xf>
    <xf numFmtId="1" fontId="18" fillId="2" borderId="18" xfId="2" applyNumberFormat="1" applyFont="1" applyFill="1" applyBorder="1" applyAlignment="1" applyProtection="1">
      <alignment horizontal="center" vertical="center" wrapText="1"/>
    </xf>
    <xf numFmtId="1" fontId="18" fillId="2" borderId="8" xfId="2" applyNumberFormat="1" applyFont="1" applyFill="1" applyBorder="1" applyAlignment="1" applyProtection="1">
      <alignment horizontal="center" vertical="center" wrapText="1"/>
    </xf>
    <xf numFmtId="0" fontId="18" fillId="2" borderId="16" xfId="2" applyFont="1" applyFill="1" applyBorder="1" applyAlignment="1">
      <alignment horizontal="right" vertical="center" wrapText="1"/>
    </xf>
    <xf numFmtId="0" fontId="16" fillId="2" borderId="18" xfId="2" applyFont="1" applyFill="1" applyBorder="1" applyAlignment="1" applyProtection="1">
      <alignment horizontal="center" vertical="center" wrapText="1"/>
    </xf>
    <xf numFmtId="0" fontId="33" fillId="2" borderId="0" xfId="2" applyFont="1" applyFill="1" applyAlignment="1" applyProtection="1">
      <alignment horizontal="right" vertical="center"/>
      <protection locked="0"/>
    </xf>
    <xf numFmtId="49" fontId="34" fillId="2" borderId="15" xfId="2" applyNumberFormat="1" applyFont="1" applyFill="1" applyBorder="1" applyAlignment="1" applyProtection="1">
      <alignment horizontal="center" vertical="center"/>
    </xf>
    <xf numFmtId="0" fontId="26" fillId="2" borderId="16" xfId="2" applyFont="1" applyFill="1" applyBorder="1" applyAlignment="1" applyProtection="1">
      <alignment horizontal="left" vertical="center" wrapText="1"/>
    </xf>
    <xf numFmtId="0" fontId="26" fillId="2" borderId="15" xfId="2" applyFont="1" applyFill="1" applyBorder="1" applyAlignment="1" applyProtection="1">
      <alignment horizontal="center" vertical="center" wrapText="1"/>
    </xf>
    <xf numFmtId="164" fontId="29" fillId="2" borderId="16" xfId="2" applyNumberFormat="1" applyFont="1" applyFill="1" applyBorder="1" applyAlignment="1" applyProtection="1">
      <alignment horizontal="center" vertical="center" wrapText="1"/>
    </xf>
    <xf numFmtId="2" fontId="26" fillId="2" borderId="18" xfId="2" applyNumberFormat="1" applyFont="1" applyFill="1" applyBorder="1" applyAlignment="1" applyProtection="1">
      <alignment horizontal="center" vertical="center" wrapText="1"/>
    </xf>
    <xf numFmtId="2" fontId="26" fillId="2" borderId="15" xfId="2" applyNumberFormat="1" applyFont="1" applyFill="1" applyBorder="1" applyAlignment="1" applyProtection="1">
      <alignment horizontal="center" vertical="center" wrapText="1"/>
    </xf>
    <xf numFmtId="0" fontId="33" fillId="2" borderId="23" xfId="2" applyFont="1" applyFill="1" applyBorder="1" applyAlignment="1" applyProtection="1">
      <alignment horizontal="right" vertical="center"/>
      <protection locked="0"/>
    </xf>
    <xf numFmtId="49" fontId="26" fillId="2" borderId="15" xfId="2" applyNumberFormat="1" applyFont="1" applyFill="1" applyBorder="1" applyAlignment="1" applyProtection="1">
      <alignment horizontal="center" vertical="center"/>
    </xf>
    <xf numFmtId="0" fontId="27" fillId="2" borderId="16" xfId="2" applyFont="1" applyFill="1" applyBorder="1" applyAlignment="1" applyProtection="1">
      <alignment horizontal="right" vertical="center" wrapText="1"/>
    </xf>
    <xf numFmtId="0" fontId="27" fillId="2" borderId="15" xfId="2" applyFont="1" applyFill="1" applyBorder="1" applyAlignment="1" applyProtection="1">
      <alignment horizontal="center" vertical="center" wrapText="1"/>
    </xf>
    <xf numFmtId="2" fontId="27" fillId="2" borderId="16" xfId="2" applyNumberFormat="1" applyFont="1" applyFill="1" applyBorder="1" applyAlignment="1" applyProtection="1">
      <alignment horizontal="center" vertical="center" wrapText="1"/>
    </xf>
    <xf numFmtId="2" fontId="27" fillId="2" borderId="18" xfId="2" applyNumberFormat="1" applyFont="1" applyFill="1" applyBorder="1" applyAlignment="1" applyProtection="1">
      <alignment horizontal="center" vertical="center" wrapText="1"/>
    </xf>
    <xf numFmtId="2" fontId="27" fillId="2" borderId="15" xfId="2" applyNumberFormat="1" applyFont="1" applyFill="1" applyBorder="1" applyAlignment="1" applyProtection="1">
      <alignment horizontal="center" vertical="center" wrapText="1"/>
    </xf>
    <xf numFmtId="164" fontId="27" fillId="2" borderId="16" xfId="2" applyNumberFormat="1" applyFont="1" applyFill="1" applyBorder="1" applyAlignment="1" applyProtection="1">
      <alignment horizontal="center" vertical="center" wrapText="1"/>
    </xf>
    <xf numFmtId="0" fontId="31" fillId="2" borderId="0" xfId="2" applyFont="1" applyFill="1" applyAlignment="1" applyProtection="1">
      <alignment horizontal="right" vertical="center"/>
      <protection locked="0"/>
    </xf>
    <xf numFmtId="0" fontId="22" fillId="2" borderId="24" xfId="2" applyFont="1" applyFill="1" applyBorder="1" applyAlignment="1" applyProtection="1">
      <alignment horizontal="right" vertical="center"/>
      <protection locked="0"/>
    </xf>
    <xf numFmtId="0" fontId="16" fillId="2" borderId="21" xfId="2" applyFont="1" applyFill="1" applyBorder="1" applyAlignment="1" applyProtection="1">
      <alignment horizontal="left" vertical="center" wrapText="1"/>
    </xf>
    <xf numFmtId="0" fontId="11" fillId="2" borderId="18" xfId="2" applyFont="1" applyFill="1" applyBorder="1" applyAlignment="1" applyProtection="1">
      <alignment vertical="center" wrapText="1"/>
    </xf>
    <xf numFmtId="0" fontId="32" fillId="3" borderId="12" xfId="2" applyFont="1" applyFill="1" applyBorder="1" applyAlignment="1" applyProtection="1">
      <alignment vertical="center" wrapText="1"/>
    </xf>
    <xf numFmtId="0" fontId="32" fillId="3" borderId="14" xfId="2" applyFont="1" applyFill="1" applyBorder="1" applyAlignment="1" applyProtection="1">
      <alignment vertical="center" wrapText="1"/>
    </xf>
    <xf numFmtId="164" fontId="20" fillId="2" borderId="21" xfId="2" applyNumberFormat="1" applyFont="1" applyFill="1" applyBorder="1" applyAlignment="1" applyProtection="1">
      <alignment horizontal="center" vertical="center" wrapText="1"/>
    </xf>
    <xf numFmtId="165" fontId="18" fillId="2" borderId="27" xfId="2" applyNumberFormat="1" applyFont="1" applyFill="1" applyBorder="1" applyAlignment="1" applyProtection="1">
      <alignment horizontal="center" vertical="center"/>
      <protection locked="0"/>
    </xf>
    <xf numFmtId="164" fontId="20" fillId="2" borderId="20" xfId="2" applyNumberFormat="1" applyFont="1" applyFill="1" applyBorder="1" applyAlignment="1" applyProtection="1">
      <alignment horizontal="right" vertical="center" wrapText="1"/>
    </xf>
    <xf numFmtId="164" fontId="18" fillId="2" borderId="10" xfId="2" applyNumberFormat="1" applyFont="1" applyFill="1" applyBorder="1" applyAlignment="1" applyProtection="1">
      <alignment horizontal="center" vertical="center" wrapText="1"/>
    </xf>
    <xf numFmtId="2" fontId="16" fillId="0" borderId="0" xfId="0" applyNumberFormat="1" applyFont="1" applyAlignment="1" applyProtection="1">
      <alignment horizontal="right" vertical="center"/>
      <protection locked="0"/>
    </xf>
    <xf numFmtId="0" fontId="16" fillId="2" borderId="18" xfId="2" applyFont="1" applyFill="1" applyBorder="1" applyAlignment="1">
      <alignment vertical="center" wrapText="1"/>
    </xf>
    <xf numFmtId="1" fontId="18" fillId="2" borderId="20" xfId="2" applyNumberFormat="1" applyFont="1" applyFill="1" applyBorder="1" applyAlignment="1">
      <alignment horizontal="right" vertical="center" wrapText="1"/>
    </xf>
    <xf numFmtId="1" fontId="18" fillId="2" borderId="20" xfId="2" applyNumberFormat="1" applyFont="1" applyFill="1" applyBorder="1" applyAlignment="1">
      <alignment horizontal="center" vertical="center" wrapText="1"/>
    </xf>
    <xf numFmtId="1" fontId="18" fillId="2" borderId="15" xfId="2" applyNumberFormat="1" applyFont="1" applyFill="1" applyBorder="1" applyAlignment="1">
      <alignment horizontal="right" vertical="center" wrapText="1"/>
    </xf>
    <xf numFmtId="1" fontId="18" fillId="2" borderId="15" xfId="2" applyNumberFormat="1" applyFont="1" applyFill="1" applyBorder="1" applyAlignment="1">
      <alignment horizontal="center" vertical="center" wrapText="1"/>
    </xf>
    <xf numFmtId="0" fontId="22" fillId="2" borderId="17" xfId="2" applyFont="1" applyFill="1" applyBorder="1" applyAlignment="1" applyProtection="1">
      <alignment horizontal="right" vertical="center"/>
      <protection locked="0"/>
    </xf>
    <xf numFmtId="0" fontId="36" fillId="0" borderId="15" xfId="2" applyFont="1" applyBorder="1" applyAlignment="1">
      <alignment horizontal="right" vertical="center" wrapText="1"/>
    </xf>
    <xf numFmtId="0" fontId="18" fillId="0" borderId="15" xfId="2" applyFont="1" applyBorder="1" applyAlignment="1">
      <alignment horizontal="right" vertical="center" wrapText="1"/>
    </xf>
    <xf numFmtId="1" fontId="18" fillId="2" borderId="20" xfId="2" applyNumberFormat="1" applyFont="1" applyFill="1" applyBorder="1" applyAlignment="1" applyProtection="1">
      <alignment horizontal="center" vertical="center" wrapText="1"/>
    </xf>
    <xf numFmtId="0" fontId="36" fillId="0" borderId="15" xfId="2" applyFont="1" applyBorder="1" applyAlignment="1">
      <alignment horizontal="left" vertical="center" wrapText="1"/>
    </xf>
    <xf numFmtId="0" fontId="33" fillId="2" borderId="0" xfId="2" applyFont="1" applyFill="1" applyBorder="1" applyAlignment="1" applyProtection="1">
      <alignment horizontal="right" vertical="center"/>
      <protection locked="0"/>
    </xf>
    <xf numFmtId="0" fontId="31" fillId="2" borderId="0" xfId="2" applyFont="1" applyFill="1" applyBorder="1" applyAlignment="1" applyProtection="1">
      <alignment horizontal="right" vertical="center"/>
      <protection locked="0"/>
    </xf>
    <xf numFmtId="0" fontId="25" fillId="2" borderId="0" xfId="2" applyFont="1" applyFill="1" applyBorder="1" applyAlignment="1" applyProtection="1">
      <alignment horizontal="right" vertical="center"/>
      <protection locked="0"/>
    </xf>
    <xf numFmtId="0" fontId="24" fillId="2" borderId="0" xfId="2" applyFont="1" applyFill="1" applyBorder="1" applyAlignment="1" applyProtection="1">
      <alignment horizontal="right" vertical="center"/>
      <protection locked="0"/>
    </xf>
    <xf numFmtId="165" fontId="18" fillId="2" borderId="0" xfId="2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vertical="top" wrapText="1"/>
    </xf>
    <xf numFmtId="0" fontId="15" fillId="2" borderId="0" xfId="1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Border="1" applyAlignment="1" applyProtection="1">
      <alignment vertical="center" wrapText="1"/>
    </xf>
    <xf numFmtId="0" fontId="32" fillId="2" borderId="0" xfId="2" applyFont="1" applyFill="1" applyBorder="1" applyAlignment="1" applyProtection="1">
      <alignment vertical="center" wrapText="1"/>
    </xf>
    <xf numFmtId="0" fontId="16" fillId="2" borderId="0" xfId="0" applyNumberFormat="1" applyFont="1" applyFill="1" applyBorder="1" applyAlignment="1" applyProtection="1">
      <alignment horizontal="right" vertical="center"/>
      <protection locked="0"/>
    </xf>
    <xf numFmtId="2" fontId="16" fillId="2" borderId="0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horizontal="right" vertical="center"/>
      <protection locked="0"/>
    </xf>
    <xf numFmtId="2" fontId="16" fillId="2" borderId="0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 applyProtection="1">
      <alignment horizontal="right" vertical="center"/>
      <protection locked="0"/>
    </xf>
    <xf numFmtId="0" fontId="7" fillId="2" borderId="0" xfId="2" applyFont="1" applyFill="1" applyBorder="1" applyProtection="1">
      <protection locked="0"/>
    </xf>
    <xf numFmtId="1" fontId="20" fillId="2" borderId="20" xfId="2" applyNumberFormat="1" applyFont="1" applyFill="1" applyBorder="1" applyAlignment="1" applyProtection="1">
      <alignment horizontal="center" vertical="center"/>
    </xf>
    <xf numFmtId="1" fontId="20" fillId="2" borderId="15" xfId="2" applyNumberFormat="1" applyFont="1" applyFill="1" applyBorder="1" applyAlignment="1" applyProtection="1">
      <alignment horizontal="center" vertical="center"/>
    </xf>
    <xf numFmtId="49" fontId="16" fillId="2" borderId="34" xfId="2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164" fontId="16" fillId="2" borderId="35" xfId="2" applyNumberFormat="1" applyFont="1" applyFill="1" applyBorder="1" applyAlignment="1" applyProtection="1">
      <alignment horizontal="center" vertical="center" wrapText="1"/>
    </xf>
    <xf numFmtId="164" fontId="16" fillId="2" borderId="32" xfId="2" applyNumberFormat="1" applyFont="1" applyFill="1" applyBorder="1" applyAlignment="1" applyProtection="1">
      <alignment horizontal="center" vertical="center" wrapText="1"/>
    </xf>
    <xf numFmtId="164" fontId="19" fillId="0" borderId="21" xfId="2" applyNumberFormat="1" applyFont="1" applyBorder="1" applyAlignment="1" applyProtection="1">
      <alignment horizontal="center" vertical="center"/>
    </xf>
    <xf numFmtId="0" fontId="15" fillId="0" borderId="5" xfId="1" applyFont="1" applyBorder="1" applyAlignment="1" applyProtection="1">
      <alignment horizontal="center" vertical="center" wrapText="1"/>
      <protection locked="0"/>
    </xf>
    <xf numFmtId="0" fontId="15" fillId="0" borderId="10" xfId="1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top" wrapText="1"/>
    </xf>
    <xf numFmtId="0" fontId="11" fillId="2" borderId="0" xfId="0" applyNumberFormat="1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164" fontId="16" fillId="2" borderId="35" xfId="2" applyNumberFormat="1" applyFont="1" applyFill="1" applyBorder="1" applyAlignment="1" applyProtection="1">
      <alignment horizontal="center" vertical="center" wrapText="1"/>
    </xf>
    <xf numFmtId="164" fontId="16" fillId="2" borderId="32" xfId="2" applyNumberFormat="1" applyFont="1" applyFill="1" applyBorder="1" applyAlignment="1" applyProtection="1">
      <alignment horizontal="center" vertical="center" wrapText="1"/>
    </xf>
    <xf numFmtId="0" fontId="13" fillId="0" borderId="5" xfId="4" applyFont="1" applyBorder="1" applyAlignment="1" applyProtection="1">
      <alignment horizontal="center" vertical="center" wrapText="1"/>
      <protection locked="0"/>
    </xf>
    <xf numFmtId="0" fontId="13" fillId="0" borderId="10" xfId="4" applyFont="1" applyBorder="1" applyAlignment="1" applyProtection="1">
      <alignment horizontal="center" vertical="center" wrapText="1"/>
      <protection locked="0"/>
    </xf>
    <xf numFmtId="49" fontId="13" fillId="2" borderId="1" xfId="2" applyNumberFormat="1" applyFont="1" applyFill="1" applyBorder="1" applyAlignment="1" applyProtection="1">
      <alignment horizontal="left" vertical="center"/>
    </xf>
    <xf numFmtId="0" fontId="15" fillId="2" borderId="2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16" fillId="2" borderId="7" xfId="1" applyFont="1" applyFill="1" applyBorder="1" applyAlignment="1" applyProtection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2" fontId="16" fillId="2" borderId="22" xfId="2" applyNumberFormat="1" applyFont="1" applyFill="1" applyBorder="1" applyAlignment="1" applyProtection="1">
      <alignment horizontal="center" vertical="center" wrapText="1"/>
    </xf>
    <xf numFmtId="2" fontId="18" fillId="2" borderId="23" xfId="2" applyNumberFormat="1" applyFont="1" applyFill="1" applyBorder="1" applyAlignment="1" applyProtection="1">
      <alignment horizontal="center" vertical="center" wrapText="1"/>
    </xf>
    <xf numFmtId="2" fontId="16" fillId="2" borderId="23" xfId="2" applyNumberFormat="1" applyFont="1" applyFill="1" applyBorder="1" applyAlignment="1" applyProtection="1">
      <alignment horizontal="center" vertical="center" wrapText="1"/>
    </xf>
    <xf numFmtId="2" fontId="26" fillId="2" borderId="23" xfId="2" applyNumberFormat="1" applyFont="1" applyFill="1" applyBorder="1" applyAlignment="1" applyProtection="1">
      <alignment horizontal="center" vertical="center" wrapText="1"/>
    </xf>
    <xf numFmtId="0" fontId="16" fillId="2" borderId="23" xfId="2" applyFont="1" applyFill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>
      <alignment horizontal="center" vertical="center"/>
    </xf>
    <xf numFmtId="0" fontId="19" fillId="0" borderId="24" xfId="0" applyFont="1" applyBorder="1" applyAlignment="1">
      <alignment vertical="center"/>
    </xf>
    <xf numFmtId="2" fontId="18" fillId="2" borderId="37" xfId="0" applyNumberFormat="1" applyFont="1" applyFill="1" applyBorder="1" applyAlignment="1">
      <alignment horizontal="right" vertical="center" wrapText="1"/>
    </xf>
    <xf numFmtId="2" fontId="18" fillId="2" borderId="38" xfId="0" applyNumberFormat="1" applyFont="1" applyFill="1" applyBorder="1" applyAlignment="1">
      <alignment horizontal="right" vertical="center" wrapText="1"/>
    </xf>
    <xf numFmtId="4" fontId="19" fillId="0" borderId="40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/>
    </xf>
    <xf numFmtId="0" fontId="16" fillId="0" borderId="14" xfId="2" applyFont="1" applyFill="1" applyBorder="1" applyAlignment="1" applyProtection="1">
      <alignment horizontal="center" vertical="center" wrapText="1"/>
    </xf>
    <xf numFmtId="2" fontId="16" fillId="0" borderId="22" xfId="2" applyNumberFormat="1" applyFont="1" applyFill="1" applyBorder="1" applyAlignment="1" applyProtection="1">
      <alignment horizontal="center" vertical="center" wrapText="1"/>
    </xf>
    <xf numFmtId="0" fontId="22" fillId="0" borderId="11" xfId="2" applyFont="1" applyFill="1" applyBorder="1" applyAlignment="1" applyProtection="1">
      <alignment horizontal="right" vertical="center"/>
      <protection locked="0"/>
    </xf>
    <xf numFmtId="49" fontId="11" fillId="0" borderId="11" xfId="2" applyNumberFormat="1" applyFont="1" applyFill="1" applyBorder="1" applyAlignment="1" applyProtection="1">
      <alignment horizontal="center" vertical="center"/>
    </xf>
    <xf numFmtId="0" fontId="11" fillId="0" borderId="11" xfId="2" applyFont="1" applyFill="1" applyBorder="1" applyAlignment="1" applyProtection="1">
      <alignment vertical="center" wrapText="1"/>
    </xf>
    <xf numFmtId="0" fontId="16" fillId="0" borderId="11" xfId="2" applyFont="1" applyFill="1" applyBorder="1" applyAlignment="1" applyProtection="1">
      <alignment horizontal="center" vertical="center" wrapText="1"/>
    </xf>
    <xf numFmtId="0" fontId="16" fillId="0" borderId="11" xfId="2" applyFont="1" applyFill="1" applyBorder="1" applyAlignment="1" applyProtection="1">
      <alignment vertical="center" wrapText="1"/>
    </xf>
    <xf numFmtId="0" fontId="32" fillId="0" borderId="14" xfId="2" applyFont="1" applyFill="1" applyBorder="1" applyAlignment="1" applyProtection="1">
      <alignment vertical="center" wrapText="1"/>
    </xf>
    <xf numFmtId="0" fontId="11" fillId="0" borderId="12" xfId="2" applyFont="1" applyFill="1" applyBorder="1" applyAlignment="1" applyProtection="1">
      <alignment vertical="center" wrapText="1"/>
    </xf>
    <xf numFmtId="0" fontId="32" fillId="0" borderId="13" xfId="2" applyFont="1" applyFill="1" applyBorder="1" applyAlignment="1" applyProtection="1">
      <alignment vertical="center" wrapText="1"/>
    </xf>
    <xf numFmtId="0" fontId="32" fillId="0" borderId="12" xfId="2" applyFont="1" applyFill="1" applyBorder="1" applyAlignment="1" applyProtection="1">
      <alignment vertical="center" wrapText="1"/>
    </xf>
    <xf numFmtId="0" fontId="32" fillId="0" borderId="11" xfId="2" applyFont="1" applyFill="1" applyBorder="1" applyAlignment="1" applyProtection="1">
      <alignment vertical="center" wrapText="1"/>
    </xf>
    <xf numFmtId="0" fontId="30" fillId="0" borderId="12" xfId="2" applyFont="1" applyFill="1" applyBorder="1" applyAlignment="1" applyProtection="1">
      <alignment vertical="center" wrapText="1"/>
    </xf>
    <xf numFmtId="0" fontId="16" fillId="0" borderId="13" xfId="2" applyFont="1" applyFill="1" applyBorder="1" applyAlignment="1" applyProtection="1">
      <alignment vertical="center" wrapText="1"/>
    </xf>
    <xf numFmtId="0" fontId="16" fillId="0" borderId="12" xfId="2" applyFont="1" applyFill="1" applyBorder="1" applyAlignment="1" applyProtection="1">
      <alignment vertical="center" wrapText="1"/>
    </xf>
    <xf numFmtId="0" fontId="16" fillId="0" borderId="14" xfId="2" applyFont="1" applyFill="1" applyBorder="1" applyAlignment="1" applyProtection="1">
      <alignment vertical="center" wrapText="1"/>
    </xf>
    <xf numFmtId="0" fontId="16" fillId="0" borderId="13" xfId="2" applyFont="1" applyFill="1" applyBorder="1" applyAlignment="1" applyProtection="1">
      <alignment horizontal="center" vertical="center" wrapText="1"/>
    </xf>
    <xf numFmtId="0" fontId="16" fillId="0" borderId="12" xfId="2" applyFont="1" applyFill="1" applyBorder="1" applyAlignment="1" applyProtection="1">
      <alignment horizontal="center" vertical="center" wrapText="1"/>
    </xf>
    <xf numFmtId="0" fontId="14" fillId="0" borderId="14" xfId="2" applyFont="1" applyFill="1" applyBorder="1" applyAlignment="1" applyProtection="1">
      <alignment horizontal="right" vertical="center"/>
      <protection locked="0"/>
    </xf>
    <xf numFmtId="49" fontId="7" fillId="2" borderId="24" xfId="2" applyNumberFormat="1" applyFont="1" applyFill="1" applyBorder="1" applyAlignment="1" applyProtection="1">
      <alignment horizontal="center" vertical="center"/>
    </xf>
    <xf numFmtId="164" fontId="18" fillId="2" borderId="33" xfId="2" applyNumberFormat="1" applyFont="1" applyFill="1" applyBorder="1" applyAlignment="1" applyProtection="1">
      <alignment horizontal="center" vertical="center" wrapText="1"/>
    </xf>
    <xf numFmtId="4" fontId="19" fillId="0" borderId="41" xfId="0" applyNumberFormat="1" applyFont="1" applyBorder="1" applyAlignment="1">
      <alignment horizontal="center" vertical="center" wrapText="1"/>
    </xf>
    <xf numFmtId="0" fontId="5" fillId="0" borderId="41" xfId="0" applyFont="1" applyBorder="1"/>
    <xf numFmtId="1" fontId="20" fillId="2" borderId="5" xfId="2" applyNumberFormat="1" applyFont="1" applyFill="1" applyBorder="1" applyAlignment="1" applyProtection="1">
      <alignment horizontal="center" vertical="center"/>
    </xf>
    <xf numFmtId="0" fontId="18" fillId="2" borderId="44" xfId="2" applyFont="1" applyFill="1" applyBorder="1" applyAlignment="1" applyProtection="1">
      <alignment horizontal="right" vertical="center" wrapText="1"/>
    </xf>
    <xf numFmtId="0" fontId="18" fillId="2" borderId="5" xfId="2" applyFont="1" applyFill="1" applyBorder="1" applyAlignment="1" applyProtection="1">
      <alignment horizontal="center" vertical="center" wrapText="1"/>
    </xf>
    <xf numFmtId="2" fontId="18" fillId="2" borderId="5" xfId="2" applyNumberFormat="1" applyFont="1" applyFill="1" applyBorder="1" applyAlignment="1" applyProtection="1">
      <alignment horizontal="center" vertical="center" wrapText="1"/>
    </xf>
    <xf numFmtId="2" fontId="18" fillId="2" borderId="5" xfId="2" applyNumberFormat="1" applyFont="1" applyFill="1" applyBorder="1" applyAlignment="1" applyProtection="1">
      <alignment horizontal="center" vertical="center"/>
      <protection locked="0"/>
    </xf>
    <xf numFmtId="0" fontId="22" fillId="2" borderId="5" xfId="2" applyFont="1" applyFill="1" applyBorder="1" applyAlignment="1" applyProtection="1">
      <alignment horizontal="right" vertical="center"/>
      <protection locked="0"/>
    </xf>
    <xf numFmtId="1" fontId="20" fillId="2" borderId="24" xfId="2" applyNumberFormat="1" applyFont="1" applyFill="1" applyBorder="1" applyAlignment="1" applyProtection="1">
      <alignment horizontal="center" vertical="center"/>
    </xf>
    <xf numFmtId="164" fontId="18" fillId="2" borderId="24" xfId="2" applyNumberFormat="1" applyFont="1" applyFill="1" applyBorder="1" applyAlignment="1" applyProtection="1">
      <alignment horizontal="center" vertical="center" wrapText="1"/>
    </xf>
    <xf numFmtId="0" fontId="28" fillId="2" borderId="24" xfId="1" applyNumberFormat="1" applyFont="1" applyFill="1" applyBorder="1" applyAlignment="1" applyProtection="1">
      <alignment horizontal="left" vertical="center"/>
    </xf>
    <xf numFmtId="0" fontId="13" fillId="2" borderId="24" xfId="0" applyFont="1" applyFill="1" applyBorder="1" applyAlignment="1">
      <alignment horizontal="right" vertical="center" wrapText="1"/>
    </xf>
    <xf numFmtId="0" fontId="36" fillId="2" borderId="24" xfId="0" applyFont="1" applyFill="1" applyBorder="1" applyAlignment="1">
      <alignment horizontal="center" vertical="center" wrapText="1"/>
    </xf>
    <xf numFmtId="2" fontId="18" fillId="2" borderId="24" xfId="0" applyNumberFormat="1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right" vertical="center"/>
    </xf>
    <xf numFmtId="2" fontId="19" fillId="0" borderId="24" xfId="0" applyNumberFormat="1" applyFont="1" applyBorder="1" applyAlignment="1">
      <alignment horizontal="center" vertical="center"/>
    </xf>
    <xf numFmtId="0" fontId="19" fillId="0" borderId="24" xfId="0" applyFont="1" applyBorder="1"/>
    <xf numFmtId="2" fontId="18" fillId="2" borderId="24" xfId="2" applyNumberFormat="1" applyFont="1" applyFill="1" applyBorder="1" applyAlignment="1" applyProtection="1">
      <alignment horizontal="center" vertical="center"/>
      <protection locked="0"/>
    </xf>
    <xf numFmtId="0" fontId="7" fillId="2" borderId="24" xfId="2" applyFont="1" applyFill="1" applyBorder="1" applyAlignment="1" applyProtection="1">
      <alignment vertical="center"/>
      <protection locked="0"/>
    </xf>
    <xf numFmtId="4" fontId="19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/>
    <xf numFmtId="0" fontId="16" fillId="0" borderId="24" xfId="0" applyFont="1" applyBorder="1" applyAlignment="1">
      <alignment horizontal="center" vertical="center"/>
    </xf>
    <xf numFmtId="4" fontId="7" fillId="2" borderId="24" xfId="2" applyNumberFormat="1" applyFont="1" applyFill="1" applyBorder="1" applyAlignment="1" applyProtection="1">
      <alignment vertical="center"/>
      <protection locked="0"/>
    </xf>
    <xf numFmtId="0" fontId="19" fillId="0" borderId="24" xfId="0" applyFont="1" applyBorder="1" applyAlignment="1">
      <alignment horizontal="center" vertical="center"/>
    </xf>
    <xf numFmtId="2" fontId="16" fillId="0" borderId="24" xfId="0" applyNumberFormat="1" applyFont="1" applyBorder="1" applyAlignment="1">
      <alignment vertical="center"/>
    </xf>
    <xf numFmtId="0" fontId="16" fillId="3" borderId="12" xfId="5" applyFont="1" applyFill="1" applyBorder="1" applyAlignment="1">
      <alignment vertical="center" wrapText="1"/>
    </xf>
    <xf numFmtId="0" fontId="16" fillId="3" borderId="13" xfId="5" applyFont="1" applyFill="1" applyBorder="1" applyAlignment="1">
      <alignment horizontal="center" vertical="center" wrapText="1"/>
    </xf>
    <xf numFmtId="2" fontId="16" fillId="2" borderId="15" xfId="5" applyNumberFormat="1" applyFont="1" applyFill="1" applyBorder="1" applyAlignment="1">
      <alignment horizontal="center" vertical="center" wrapText="1"/>
    </xf>
    <xf numFmtId="2" fontId="16" fillId="2" borderId="18" xfId="5" applyNumberFormat="1" applyFont="1" applyFill="1" applyBorder="1" applyAlignment="1">
      <alignment horizontal="center" vertical="center" wrapText="1"/>
    </xf>
    <xf numFmtId="2" fontId="16" fillId="2" borderId="17" xfId="5" applyNumberFormat="1" applyFont="1" applyFill="1" applyBorder="1" applyAlignment="1">
      <alignment horizontal="center" vertical="center" wrapText="1"/>
    </xf>
    <xf numFmtId="2" fontId="18" fillId="2" borderId="16" xfId="5" applyNumberFormat="1" applyFont="1" applyFill="1" applyBorder="1" applyAlignment="1">
      <alignment horizontal="center" vertical="center" wrapText="1"/>
    </xf>
    <xf numFmtId="2" fontId="18" fillId="2" borderId="18" xfId="5" applyNumberFormat="1" applyFont="1" applyFill="1" applyBorder="1" applyAlignment="1">
      <alignment horizontal="center" vertical="center" wrapText="1"/>
    </xf>
    <xf numFmtId="2" fontId="18" fillId="2" borderId="15" xfId="5" applyNumberFormat="1" applyFont="1" applyFill="1" applyBorder="1" applyAlignment="1">
      <alignment horizontal="center" vertical="center" wrapText="1"/>
    </xf>
    <xf numFmtId="0" fontId="16" fillId="2" borderId="15" xfId="5" applyFont="1" applyFill="1" applyBorder="1" applyAlignment="1">
      <alignment horizontal="center" vertical="center" wrapText="1"/>
    </xf>
    <xf numFmtId="1" fontId="18" fillId="2" borderId="18" xfId="5" applyNumberFormat="1" applyFont="1" applyFill="1" applyBorder="1" applyAlignment="1">
      <alignment horizontal="center" vertical="center" wrapText="1"/>
    </xf>
    <xf numFmtId="1" fontId="18" fillId="2" borderId="15" xfId="5" applyNumberFormat="1" applyFont="1" applyFill="1" applyBorder="1" applyAlignment="1">
      <alignment horizontal="center" vertical="center" wrapText="1"/>
    </xf>
    <xf numFmtId="2" fontId="26" fillId="2" borderId="18" xfId="5" applyNumberFormat="1" applyFont="1" applyFill="1" applyBorder="1" applyAlignment="1">
      <alignment horizontal="center" vertical="center" wrapText="1"/>
    </xf>
    <xf numFmtId="2" fontId="26" fillId="2" borderId="15" xfId="5" applyNumberFormat="1" applyFont="1" applyFill="1" applyBorder="1" applyAlignment="1">
      <alignment horizontal="center" vertical="center" wrapText="1"/>
    </xf>
    <xf numFmtId="2" fontId="27" fillId="2" borderId="18" xfId="5" applyNumberFormat="1" applyFont="1" applyFill="1" applyBorder="1" applyAlignment="1">
      <alignment horizontal="center" vertical="center" wrapText="1"/>
    </xf>
    <xf numFmtId="2" fontId="27" fillId="2" borderId="15" xfId="5" applyNumberFormat="1" applyFont="1" applyFill="1" applyBorder="1" applyAlignment="1">
      <alignment horizontal="center" vertical="center" wrapText="1"/>
    </xf>
    <xf numFmtId="2" fontId="20" fillId="2" borderId="18" xfId="5" applyNumberFormat="1" applyFont="1" applyFill="1" applyBorder="1" applyAlignment="1">
      <alignment horizontal="center" vertical="center" wrapText="1"/>
    </xf>
    <xf numFmtId="2" fontId="20" fillId="2" borderId="15" xfId="5" applyNumberFormat="1" applyFont="1" applyFill="1" applyBorder="1" applyAlignment="1">
      <alignment horizontal="center" vertical="center" wrapText="1"/>
    </xf>
    <xf numFmtId="1" fontId="18" fillId="2" borderId="20" xfId="5" applyNumberFormat="1" applyFont="1" applyFill="1" applyBorder="1" applyAlignment="1">
      <alignment horizontal="center" vertical="center" wrapText="1"/>
    </xf>
    <xf numFmtId="2" fontId="18" fillId="2" borderId="20" xfId="5" applyNumberFormat="1" applyFont="1" applyFill="1" applyBorder="1" applyAlignment="1">
      <alignment horizontal="center" vertical="center" wrapText="1"/>
    </xf>
    <xf numFmtId="2" fontId="18" fillId="2" borderId="19" xfId="5" applyNumberFormat="1" applyFont="1" applyFill="1" applyBorder="1" applyAlignment="1">
      <alignment horizontal="center" vertical="center" wrapText="1"/>
    </xf>
    <xf numFmtId="2" fontId="18" fillId="2" borderId="25" xfId="5" applyNumberFormat="1" applyFont="1" applyFill="1" applyBorder="1" applyAlignment="1">
      <alignment horizontal="center" vertical="center" wrapText="1"/>
    </xf>
    <xf numFmtId="1" fontId="18" fillId="2" borderId="25" xfId="5" applyNumberFormat="1" applyFont="1" applyFill="1" applyBorder="1" applyAlignment="1">
      <alignment horizontal="center" vertical="center" wrapText="1"/>
    </xf>
    <xf numFmtId="1" fontId="18" fillId="2" borderId="8" xfId="5" applyNumberFormat="1" applyFont="1" applyFill="1" applyBorder="1" applyAlignment="1">
      <alignment horizontal="center" vertical="center" wrapText="1"/>
    </xf>
    <xf numFmtId="0" fontId="16" fillId="2" borderId="18" xfId="5" applyFont="1" applyFill="1" applyBorder="1" applyAlignment="1">
      <alignment horizontal="center" vertical="center" wrapText="1"/>
    </xf>
    <xf numFmtId="2" fontId="16" fillId="2" borderId="16" xfId="5" applyNumberFormat="1" applyFont="1" applyFill="1" applyBorder="1" applyAlignment="1">
      <alignment horizontal="center" vertical="center" wrapText="1"/>
    </xf>
    <xf numFmtId="2" fontId="16" fillId="2" borderId="19" xfId="5" applyNumberFormat="1" applyFont="1" applyFill="1" applyBorder="1" applyAlignment="1">
      <alignment horizontal="center" vertical="center" wrapText="1"/>
    </xf>
    <xf numFmtId="2" fontId="16" fillId="2" borderId="20" xfId="5" applyNumberFormat="1" applyFont="1" applyFill="1" applyBorder="1" applyAlignment="1">
      <alignment horizontal="center" vertical="center" wrapText="1"/>
    </xf>
    <xf numFmtId="2" fontId="18" fillId="2" borderId="8" xfId="5" applyNumberFormat="1" applyFont="1" applyFill="1" applyBorder="1" applyAlignment="1">
      <alignment horizontal="center" vertical="center" wrapText="1"/>
    </xf>
    <xf numFmtId="1" fontId="18" fillId="2" borderId="16" xfId="5" applyNumberFormat="1" applyFont="1" applyFill="1" applyBorder="1" applyAlignment="1">
      <alignment horizontal="center" vertical="center" wrapText="1"/>
    </xf>
    <xf numFmtId="2" fontId="16" fillId="2" borderId="21" xfId="5" applyNumberFormat="1" applyFont="1" applyFill="1" applyBorder="1" applyAlignment="1">
      <alignment horizontal="center" vertical="center" wrapText="1"/>
    </xf>
    <xf numFmtId="2" fontId="18" fillId="2" borderId="23" xfId="5" applyNumberFormat="1" applyFont="1" applyFill="1" applyBorder="1" applyAlignment="1">
      <alignment horizontal="center" vertical="center" wrapText="1"/>
    </xf>
    <xf numFmtId="2" fontId="20" fillId="2" borderId="25" xfId="5" applyNumberFormat="1" applyFont="1" applyFill="1" applyBorder="1" applyAlignment="1">
      <alignment horizontal="center" vertical="center" wrapText="1"/>
    </xf>
    <xf numFmtId="0" fontId="16" fillId="3" borderId="11" xfId="5" applyFont="1" applyFill="1" applyBorder="1" applyAlignment="1">
      <alignment horizontal="center" vertical="center" wrapText="1"/>
    </xf>
    <xf numFmtId="2" fontId="18" fillId="2" borderId="17" xfId="5" applyNumberFormat="1" applyFont="1" applyFill="1" applyBorder="1" applyAlignment="1" applyProtection="1">
      <alignment horizontal="center" vertical="center"/>
      <protection locked="0"/>
    </xf>
    <xf numFmtId="2" fontId="18" fillId="2" borderId="31" xfId="5" applyNumberFormat="1" applyFont="1" applyFill="1" applyBorder="1" applyAlignment="1" applyProtection="1">
      <alignment horizontal="center" vertical="center"/>
      <protection locked="0"/>
    </xf>
    <xf numFmtId="164" fontId="18" fillId="2" borderId="10" xfId="5" applyNumberFormat="1" applyFont="1" applyFill="1" applyBorder="1" applyAlignment="1">
      <alignment horizontal="center" vertical="center" wrapText="1"/>
    </xf>
    <xf numFmtId="2" fontId="18" fillId="2" borderId="36" xfId="0" applyNumberFormat="1" applyFont="1" applyFill="1" applyBorder="1" applyAlignment="1">
      <alignment horizontal="right" vertical="center" wrapText="1"/>
    </xf>
    <xf numFmtId="4" fontId="19" fillId="0" borderId="42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/>
    </xf>
    <xf numFmtId="0" fontId="16" fillId="0" borderId="11" xfId="5" applyFont="1" applyFill="1" applyBorder="1" applyAlignment="1">
      <alignment vertical="center" wrapText="1"/>
    </xf>
    <xf numFmtId="0" fontId="16" fillId="0" borderId="11" xfId="5" applyFont="1" applyFill="1" applyBorder="1" applyAlignment="1">
      <alignment horizontal="center" vertical="center" wrapText="1"/>
    </xf>
    <xf numFmtId="2" fontId="16" fillId="0" borderId="15" xfId="5" applyNumberFormat="1" applyFont="1" applyFill="1" applyBorder="1" applyAlignment="1">
      <alignment horizontal="center" vertical="center" wrapText="1"/>
    </xf>
    <xf numFmtId="2" fontId="16" fillId="0" borderId="17" xfId="5" applyNumberFormat="1" applyFont="1" applyFill="1" applyBorder="1" applyAlignment="1">
      <alignment horizontal="center" vertical="center" wrapText="1"/>
    </xf>
    <xf numFmtId="2" fontId="18" fillId="0" borderId="18" xfId="5" applyNumberFormat="1" applyFont="1" applyFill="1" applyBorder="1" applyAlignment="1">
      <alignment horizontal="center" vertical="center" wrapText="1"/>
    </xf>
    <xf numFmtId="2" fontId="18" fillId="0" borderId="15" xfId="5" applyNumberFormat="1" applyFont="1" applyFill="1" applyBorder="1" applyAlignment="1">
      <alignment horizontal="center" vertical="center" wrapText="1"/>
    </xf>
    <xf numFmtId="2" fontId="16" fillId="0" borderId="18" xfId="5" applyNumberFormat="1" applyFont="1" applyFill="1" applyBorder="1" applyAlignment="1">
      <alignment horizontal="center" vertical="center" wrapText="1"/>
    </xf>
    <xf numFmtId="1" fontId="18" fillId="0" borderId="18" xfId="5" applyNumberFormat="1" applyFont="1" applyFill="1" applyBorder="1" applyAlignment="1">
      <alignment horizontal="center" vertical="center" wrapText="1"/>
    </xf>
    <xf numFmtId="1" fontId="18" fillId="0" borderId="15" xfId="5" applyNumberFormat="1" applyFont="1" applyFill="1" applyBorder="1" applyAlignment="1">
      <alignment horizontal="center" vertical="center" wrapText="1"/>
    </xf>
    <xf numFmtId="2" fontId="26" fillId="0" borderId="18" xfId="5" applyNumberFormat="1" applyFont="1" applyFill="1" applyBorder="1" applyAlignment="1">
      <alignment horizontal="center" vertical="center" wrapText="1"/>
    </xf>
    <xf numFmtId="2" fontId="26" fillId="0" borderId="15" xfId="5" applyNumberFormat="1" applyFont="1" applyFill="1" applyBorder="1" applyAlignment="1">
      <alignment horizontal="center" vertical="center" wrapText="1"/>
    </xf>
    <xf numFmtId="2" fontId="27" fillId="0" borderId="18" xfId="5" applyNumberFormat="1" applyFont="1" applyFill="1" applyBorder="1" applyAlignment="1">
      <alignment horizontal="center" vertical="center" wrapText="1"/>
    </xf>
    <xf numFmtId="2" fontId="27" fillId="0" borderId="15" xfId="5" applyNumberFormat="1" applyFont="1" applyFill="1" applyBorder="1" applyAlignment="1">
      <alignment horizontal="center" vertical="center" wrapText="1"/>
    </xf>
    <xf numFmtId="2" fontId="20" fillId="0" borderId="18" xfId="5" applyNumberFormat="1" applyFont="1" applyFill="1" applyBorder="1" applyAlignment="1">
      <alignment horizontal="center" vertical="center" wrapText="1"/>
    </xf>
    <xf numFmtId="2" fontId="20" fillId="0" borderId="15" xfId="5" applyNumberFormat="1" applyFont="1" applyFill="1" applyBorder="1" applyAlignment="1">
      <alignment horizontal="center" vertical="center" wrapText="1"/>
    </xf>
    <xf numFmtId="2" fontId="18" fillId="0" borderId="19" xfId="5" applyNumberFormat="1" applyFont="1" applyFill="1" applyBorder="1" applyAlignment="1">
      <alignment horizontal="center" vertical="center" wrapText="1"/>
    </xf>
    <xf numFmtId="2" fontId="18" fillId="0" borderId="20" xfId="5" applyNumberFormat="1" applyFont="1" applyFill="1" applyBorder="1" applyAlignment="1">
      <alignment horizontal="center" vertical="center" wrapText="1"/>
    </xf>
    <xf numFmtId="1" fontId="18" fillId="0" borderId="25" xfId="5" applyNumberFormat="1" applyFont="1" applyFill="1" applyBorder="1" applyAlignment="1">
      <alignment horizontal="center" vertical="center" wrapText="1"/>
    </xf>
    <xf numFmtId="0" fontId="16" fillId="0" borderId="12" xfId="5" applyFont="1" applyFill="1" applyBorder="1" applyAlignment="1">
      <alignment vertical="center" wrapText="1"/>
    </xf>
    <xf numFmtId="0" fontId="16" fillId="0" borderId="13" xfId="5" applyFont="1" applyFill="1" applyBorder="1" applyAlignment="1">
      <alignment horizontal="center" vertical="center" wrapText="1"/>
    </xf>
    <xf numFmtId="0" fontId="16" fillId="0" borderId="15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2" fontId="16" fillId="0" borderId="16" xfId="5" applyNumberFormat="1" applyFont="1" applyFill="1" applyBorder="1" applyAlignment="1">
      <alignment horizontal="center" vertical="center" wrapText="1"/>
    </xf>
    <xf numFmtId="2" fontId="18" fillId="0" borderId="16" xfId="5" applyNumberFormat="1" applyFont="1" applyFill="1" applyBorder="1" applyAlignment="1">
      <alignment horizontal="center" vertical="center" wrapText="1"/>
    </xf>
    <xf numFmtId="2" fontId="16" fillId="0" borderId="19" xfId="5" applyNumberFormat="1" applyFont="1" applyFill="1" applyBorder="1" applyAlignment="1">
      <alignment horizontal="center" vertical="center" wrapText="1"/>
    </xf>
    <xf numFmtId="2" fontId="16" fillId="0" borderId="20" xfId="5" applyNumberFormat="1" applyFont="1" applyFill="1" applyBorder="1" applyAlignment="1">
      <alignment horizontal="center" vertical="center" wrapText="1"/>
    </xf>
    <xf numFmtId="2" fontId="18" fillId="0" borderId="8" xfId="5" applyNumberFormat="1" applyFont="1" applyFill="1" applyBorder="1" applyAlignment="1">
      <alignment horizontal="center" vertical="center" wrapText="1"/>
    </xf>
    <xf numFmtId="1" fontId="18" fillId="0" borderId="16" xfId="5" applyNumberFormat="1" applyFont="1" applyFill="1" applyBorder="1" applyAlignment="1">
      <alignment horizontal="center" vertical="center" wrapText="1"/>
    </xf>
    <xf numFmtId="1" fontId="18" fillId="0" borderId="20" xfId="5" applyNumberFormat="1" applyFont="1" applyFill="1" applyBorder="1" applyAlignment="1">
      <alignment horizontal="center" vertical="center" wrapText="1"/>
    </xf>
    <xf numFmtId="1" fontId="18" fillId="0" borderId="8" xfId="5" applyNumberFormat="1" applyFont="1" applyFill="1" applyBorder="1" applyAlignment="1">
      <alignment horizontal="center" vertical="center" wrapText="1"/>
    </xf>
    <xf numFmtId="2" fontId="16" fillId="0" borderId="21" xfId="5" applyNumberFormat="1" applyFont="1" applyFill="1" applyBorder="1" applyAlignment="1">
      <alignment horizontal="center" vertical="center" wrapText="1"/>
    </xf>
    <xf numFmtId="0" fontId="32" fillId="0" borderId="12" xfId="5" applyFont="1" applyFill="1" applyBorder="1" applyAlignment="1">
      <alignment vertical="center" wrapText="1"/>
    </xf>
    <xf numFmtId="0" fontId="32" fillId="0" borderId="11" xfId="5" applyFont="1" applyFill="1" applyBorder="1" applyAlignment="1">
      <alignment vertical="center" wrapText="1"/>
    </xf>
    <xf numFmtId="1" fontId="18" fillId="0" borderId="30" xfId="5" applyNumberFormat="1" applyFont="1" applyFill="1" applyBorder="1" applyAlignment="1">
      <alignment horizontal="center" vertical="center" wrapText="1"/>
    </xf>
    <xf numFmtId="1" fontId="18" fillId="0" borderId="29" xfId="5" applyNumberFormat="1" applyFont="1" applyFill="1" applyBorder="1" applyAlignment="1">
      <alignment horizontal="center" vertical="center" wrapText="1"/>
    </xf>
    <xf numFmtId="0" fontId="16" fillId="0" borderId="14" xfId="5" applyFont="1" applyFill="1" applyBorder="1" applyAlignment="1">
      <alignment horizontal="center" vertical="center" wrapText="1"/>
    </xf>
    <xf numFmtId="2" fontId="18" fillId="0" borderId="17" xfId="5" applyNumberFormat="1" applyFont="1" applyFill="1" applyBorder="1" applyAlignment="1" applyProtection="1">
      <alignment horizontal="center" vertical="center"/>
      <protection locked="0"/>
    </xf>
    <xf numFmtId="2" fontId="18" fillId="0" borderId="31" xfId="5" applyNumberFormat="1" applyFont="1" applyFill="1" applyBorder="1" applyAlignment="1" applyProtection="1">
      <alignment horizontal="center" vertical="center"/>
      <protection locked="0"/>
    </xf>
    <xf numFmtId="164" fontId="19" fillId="0" borderId="0" xfId="5" applyNumberFormat="1" applyFont="1" applyFill="1" applyAlignment="1">
      <alignment horizontal="right" vertical="center"/>
    </xf>
    <xf numFmtId="164" fontId="19" fillId="0" borderId="0" xfId="5" applyNumberFormat="1" applyFont="1" applyFill="1" applyAlignment="1">
      <alignment horizontal="center" vertical="center"/>
    </xf>
    <xf numFmtId="0" fontId="28" fillId="2" borderId="43" xfId="1" applyNumberFormat="1" applyFont="1" applyFill="1" applyBorder="1" applyAlignment="1" applyProtection="1">
      <alignment horizontal="left" vertical="center"/>
    </xf>
    <xf numFmtId="0" fontId="13" fillId="2" borderId="43" xfId="0" applyFont="1" applyFill="1" applyBorder="1" applyAlignment="1">
      <alignment horizontal="right" vertical="center" wrapText="1"/>
    </xf>
    <xf numFmtId="0" fontId="36" fillId="2" borderId="43" xfId="0" applyFont="1" applyFill="1" applyBorder="1" applyAlignment="1">
      <alignment horizontal="center" vertical="center" wrapText="1"/>
    </xf>
    <xf numFmtId="2" fontId="18" fillId="2" borderId="43" xfId="0" applyNumberFormat="1" applyFont="1" applyFill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/>
    </xf>
    <xf numFmtId="2" fontId="16" fillId="0" borderId="43" xfId="0" applyNumberFormat="1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1" fontId="20" fillId="2" borderId="39" xfId="2" applyNumberFormat="1" applyFont="1" applyFill="1" applyBorder="1" applyAlignment="1" applyProtection="1">
      <alignment horizontal="center" vertical="center"/>
    </xf>
    <xf numFmtId="0" fontId="18" fillId="2" borderId="39" xfId="2" applyFont="1" applyFill="1" applyBorder="1" applyAlignment="1" applyProtection="1">
      <alignment horizontal="right" vertical="center" wrapText="1"/>
    </xf>
    <xf numFmtId="0" fontId="18" fillId="2" borderId="39" xfId="2" applyFont="1" applyFill="1" applyBorder="1" applyAlignment="1" applyProtection="1">
      <alignment horizontal="center" vertical="center" wrapText="1"/>
    </xf>
    <xf numFmtId="164" fontId="18" fillId="2" borderId="39" xfId="2" applyNumberFormat="1" applyFont="1" applyFill="1" applyBorder="1" applyAlignment="1" applyProtection="1">
      <alignment horizontal="center" vertical="center" wrapText="1"/>
    </xf>
    <xf numFmtId="164" fontId="18" fillId="0" borderId="25" xfId="5" applyNumberFormat="1" applyFont="1" applyFill="1" applyBorder="1" applyAlignment="1">
      <alignment horizontal="center" vertical="center" wrapText="1"/>
    </xf>
    <xf numFmtId="2" fontId="18" fillId="0" borderId="25" xfId="5" applyNumberFormat="1" applyFont="1" applyFill="1" applyBorder="1" applyAlignment="1" applyProtection="1">
      <alignment horizontal="center" vertical="center"/>
      <protection locked="0"/>
    </xf>
    <xf numFmtId="2" fontId="18" fillId="2" borderId="9" xfId="2" applyNumberFormat="1" applyFont="1" applyFill="1" applyBorder="1" applyAlignment="1" applyProtection="1">
      <alignment horizontal="center" vertical="center" wrapText="1"/>
    </xf>
    <xf numFmtId="0" fontId="22" fillId="2" borderId="39" xfId="2" applyFont="1" applyFill="1" applyBorder="1" applyAlignment="1" applyProtection="1">
      <alignment horizontal="right" vertical="center"/>
      <protection locked="0"/>
    </xf>
    <xf numFmtId="1" fontId="16" fillId="2" borderId="15" xfId="5" applyNumberFormat="1" applyFont="1" applyFill="1" applyBorder="1" applyAlignment="1">
      <alignment horizontal="center" vertical="center" wrapText="1"/>
    </xf>
    <xf numFmtId="0" fontId="11" fillId="3" borderId="16" xfId="5" applyFont="1" applyFill="1" applyBorder="1" applyAlignment="1">
      <alignment vertical="center" wrapText="1"/>
    </xf>
    <xf numFmtId="0" fontId="30" fillId="3" borderId="16" xfId="5" applyFont="1" applyFill="1" applyBorder="1" applyAlignment="1">
      <alignment vertical="center" wrapText="1"/>
    </xf>
    <xf numFmtId="2" fontId="16" fillId="3" borderId="15" xfId="5" applyNumberFormat="1" applyFont="1" applyFill="1" applyBorder="1" applyAlignment="1">
      <alignment horizontal="center" vertical="center" wrapText="1"/>
    </xf>
    <xf numFmtId="2" fontId="18" fillId="2" borderId="15" xfId="5" applyNumberFormat="1" applyFont="1" applyFill="1" applyBorder="1" applyAlignment="1" applyProtection="1">
      <alignment horizontal="center" vertical="center"/>
      <protection locked="0"/>
    </xf>
    <xf numFmtId="2" fontId="18" fillId="2" borderId="25" xfId="5" applyNumberFormat="1" applyFont="1" applyFill="1" applyBorder="1" applyAlignment="1" applyProtection="1">
      <alignment horizontal="center" vertical="center"/>
      <protection locked="0"/>
    </xf>
    <xf numFmtId="0" fontId="15" fillId="0" borderId="17" xfId="4" applyFont="1" applyBorder="1" applyAlignment="1" applyProtection="1">
      <alignment horizontal="center" vertical="center" wrapText="1"/>
      <protection locked="0"/>
    </xf>
    <xf numFmtId="0" fontId="15" fillId="0" borderId="25" xfId="4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4" xfId="4" xr:uid="{00000000-0005-0000-0000-000003000000}"/>
    <cellStyle name="Обычный 4" xfId="2" xr:uid="{00000000-0005-0000-0000-000004000000}"/>
    <cellStyle name="Обычный 4 2" xfId="5" xr:uid="{1C354984-0B5E-447C-A529-2073613C96A8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284"/>
  <sheetViews>
    <sheetView topLeftCell="A56" zoomScale="85" zoomScaleNormal="85" zoomScaleSheetLayoutView="80" zoomScalePageLayoutView="55" workbookViewId="0">
      <selection activeCell="I277" sqref="I277:J277"/>
    </sheetView>
  </sheetViews>
  <sheetFormatPr defaultRowHeight="12.75" outlineLevelCol="1" x14ac:dyDescent="0.25"/>
  <cols>
    <col min="1" max="1" width="11.140625" style="3" customWidth="1"/>
    <col min="2" max="2" width="74.5703125" style="105" customWidth="1"/>
    <col min="3" max="3" width="9.28515625" style="106" customWidth="1"/>
    <col min="4" max="4" width="16.42578125" style="104" customWidth="1"/>
    <col min="5" max="6" width="20.5703125" style="104" customWidth="1" outlineLevel="1"/>
    <col min="7" max="8" width="19.140625" style="107" customWidth="1"/>
    <col min="9" max="9" width="19.7109375" style="107" customWidth="1"/>
    <col min="10" max="10" width="20.85546875" style="107" customWidth="1"/>
    <col min="11" max="11" width="25.42578125" style="2" customWidth="1"/>
    <col min="12" max="12" width="25.42578125" style="55" customWidth="1"/>
    <col min="13" max="16384" width="9.140625" style="2"/>
  </cols>
  <sheetData>
    <row r="1" spans="1:12" ht="15.75" x14ac:dyDescent="0.25">
      <c r="B1" s="114"/>
      <c r="C1" s="114"/>
      <c r="D1" s="114"/>
      <c r="E1" s="215"/>
      <c r="F1" s="215"/>
      <c r="G1" s="215"/>
      <c r="H1" s="215"/>
      <c r="I1" s="215"/>
      <c r="J1" s="215"/>
      <c r="K1" s="215"/>
      <c r="L1" s="215"/>
    </row>
    <row r="2" spans="1:12" ht="15.75" customHeight="1" x14ac:dyDescent="0.3">
      <c r="A2" s="121" t="s">
        <v>0</v>
      </c>
      <c r="B2" s="122"/>
      <c r="C2" s="122"/>
      <c r="D2" s="216"/>
      <c r="E2" s="216"/>
      <c r="F2" s="216"/>
      <c r="G2" s="216"/>
      <c r="H2" s="208"/>
      <c r="I2" s="208"/>
      <c r="J2" s="208"/>
    </row>
    <row r="3" spans="1:12" ht="15.75" customHeight="1" x14ac:dyDescent="0.35">
      <c r="A3" s="124" t="s">
        <v>1</v>
      </c>
      <c r="B3" s="122"/>
      <c r="C3" s="122"/>
      <c r="D3" s="125"/>
      <c r="E3" s="125"/>
      <c r="F3" s="125"/>
      <c r="G3" s="123"/>
      <c r="H3" s="123"/>
      <c r="I3" s="123"/>
      <c r="J3" s="123"/>
      <c r="K3" s="123"/>
      <c r="L3" s="199"/>
    </row>
    <row r="4" spans="1:12" ht="15.75" customHeight="1" x14ac:dyDescent="0.3">
      <c r="A4" s="121" t="s">
        <v>2</v>
      </c>
      <c r="B4" s="122"/>
      <c r="C4" s="122"/>
      <c r="D4" s="141"/>
      <c r="E4" s="141"/>
      <c r="F4" s="141"/>
      <c r="G4" s="141"/>
      <c r="H4" s="141"/>
      <c r="I4" s="141"/>
      <c r="J4" s="141"/>
      <c r="K4" s="141"/>
      <c r="L4" s="200"/>
    </row>
    <row r="5" spans="1:12" ht="15.75" customHeight="1" x14ac:dyDescent="0.35">
      <c r="A5" s="124" t="s">
        <v>3</v>
      </c>
      <c r="B5" s="122"/>
      <c r="C5" s="122"/>
      <c r="D5" s="147"/>
      <c r="E5" s="147"/>
      <c r="F5" s="147"/>
      <c r="G5" s="126"/>
      <c r="H5" s="126"/>
      <c r="I5" s="126"/>
      <c r="J5" s="126"/>
      <c r="K5" s="126"/>
      <c r="L5" s="201"/>
    </row>
    <row r="6" spans="1:12" ht="15.75" customHeight="1" x14ac:dyDescent="0.35">
      <c r="A6" s="124" t="s">
        <v>4</v>
      </c>
      <c r="B6" s="127"/>
      <c r="C6" s="127"/>
      <c r="G6" s="179"/>
      <c r="H6" s="179"/>
      <c r="I6" s="179"/>
      <c r="J6" s="179"/>
      <c r="K6" s="143"/>
      <c r="L6" s="202"/>
    </row>
    <row r="7" spans="1:12" ht="15.75" customHeight="1" x14ac:dyDescent="0.35">
      <c r="A7" s="129" t="s">
        <v>67</v>
      </c>
      <c r="B7" s="127"/>
      <c r="C7" s="127"/>
      <c r="G7" s="128"/>
      <c r="H7" s="128"/>
      <c r="I7" s="128"/>
      <c r="J7" s="128"/>
      <c r="K7" s="128"/>
      <c r="L7" s="203"/>
    </row>
    <row r="8" spans="1:12" ht="17.100000000000001" customHeight="1" x14ac:dyDescent="0.25">
      <c r="A8" s="130"/>
      <c r="B8" s="131"/>
      <c r="C8" s="131"/>
      <c r="D8" s="147"/>
      <c r="E8" s="147"/>
      <c r="F8" s="147"/>
      <c r="G8" s="146"/>
      <c r="H8" s="179"/>
      <c r="I8" s="179"/>
      <c r="J8" s="179"/>
      <c r="K8" s="143"/>
      <c r="L8" s="202"/>
    </row>
    <row r="9" spans="1:12" ht="15.75" customHeight="1" x14ac:dyDescent="0.25">
      <c r="A9" s="105"/>
      <c r="B9" s="106"/>
      <c r="C9" s="104"/>
      <c r="G9" s="146"/>
      <c r="H9" s="179"/>
      <c r="I9" s="179"/>
      <c r="J9" s="179"/>
      <c r="K9" s="143"/>
      <c r="L9" s="202"/>
    </row>
    <row r="10" spans="1:12" ht="15.75" customHeight="1" x14ac:dyDescent="0.25">
      <c r="A10" s="2"/>
      <c r="B10" s="2"/>
      <c r="C10" s="2"/>
      <c r="D10" s="2"/>
      <c r="E10" s="2"/>
      <c r="F10" s="2"/>
      <c r="G10" s="146"/>
      <c r="H10" s="179"/>
      <c r="I10" s="179"/>
      <c r="J10" s="179"/>
      <c r="K10" s="143"/>
      <c r="L10" s="202"/>
    </row>
    <row r="11" spans="1:12" ht="15.75" customHeight="1" x14ac:dyDescent="0.25">
      <c r="A11" s="142"/>
      <c r="B11" s="217" t="s">
        <v>201</v>
      </c>
      <c r="C11" s="217"/>
      <c r="D11" s="217"/>
      <c r="E11" s="217"/>
      <c r="F11" s="217"/>
      <c r="G11" s="217"/>
      <c r="H11" s="209"/>
      <c r="I11" s="209"/>
      <c r="J11" s="209"/>
    </row>
    <row r="12" spans="1:12" s="4" customFormat="1" ht="24.75" customHeight="1" x14ac:dyDescent="0.2">
      <c r="A12" s="217" t="s">
        <v>209</v>
      </c>
      <c r="B12" s="217"/>
      <c r="C12" s="217"/>
      <c r="D12" s="217"/>
      <c r="E12" s="217"/>
      <c r="F12" s="217"/>
      <c r="G12" s="217"/>
      <c r="H12" s="209"/>
      <c r="I12" s="209"/>
      <c r="J12" s="209"/>
      <c r="L12" s="204"/>
    </row>
    <row r="13" spans="1:12" ht="15.75" customHeight="1" x14ac:dyDescent="0.25">
      <c r="A13" s="132"/>
      <c r="B13" s="132"/>
      <c r="C13" s="132"/>
      <c r="D13" s="132"/>
      <c r="E13" s="132"/>
      <c r="F13" s="132"/>
      <c r="G13" s="133"/>
      <c r="H13" s="133"/>
      <c r="I13" s="133"/>
      <c r="J13" s="133"/>
    </row>
    <row r="14" spans="1:12" ht="15.75" customHeight="1" x14ac:dyDescent="0.25">
      <c r="A14" s="1"/>
      <c r="B14" s="114"/>
      <c r="C14" s="114"/>
      <c r="D14" s="114"/>
      <c r="E14" s="149"/>
      <c r="F14" s="149"/>
      <c r="G14" s="149"/>
      <c r="H14" s="149"/>
      <c r="I14" s="149"/>
      <c r="J14" s="149"/>
      <c r="K14" s="149"/>
      <c r="L14" s="195"/>
    </row>
    <row r="15" spans="1:12" s="8" customFormat="1" ht="15.75" customHeight="1" thickBot="1" x14ac:dyDescent="0.3">
      <c r="A15" s="222" t="s">
        <v>68</v>
      </c>
      <c r="B15" s="222"/>
      <c r="C15" s="5"/>
      <c r="D15" s="6"/>
      <c r="E15" s="6"/>
      <c r="F15" s="6"/>
      <c r="G15" s="7"/>
      <c r="H15" s="7"/>
      <c r="I15" s="7"/>
      <c r="J15" s="7"/>
      <c r="L15" s="94"/>
    </row>
    <row r="16" spans="1:12" s="8" customFormat="1" ht="61.5" customHeight="1" x14ac:dyDescent="0.25">
      <c r="A16" s="223" t="s">
        <v>5</v>
      </c>
      <c r="B16" s="225" t="s">
        <v>6</v>
      </c>
      <c r="C16" s="227" t="s">
        <v>7</v>
      </c>
      <c r="D16" s="9" t="s">
        <v>8</v>
      </c>
      <c r="E16" s="218" t="s">
        <v>65</v>
      </c>
      <c r="F16" s="218" t="s">
        <v>66</v>
      </c>
      <c r="G16" s="220" t="s">
        <v>64</v>
      </c>
      <c r="H16" s="234" t="s">
        <v>202</v>
      </c>
      <c r="I16" s="235" t="s">
        <v>203</v>
      </c>
      <c r="J16" s="234" t="s">
        <v>204</v>
      </c>
      <c r="K16" s="213" t="s">
        <v>9</v>
      </c>
      <c r="L16" s="196"/>
    </row>
    <row r="17" spans="1:12" s="8" customFormat="1" ht="47.25" customHeight="1" thickBot="1" x14ac:dyDescent="0.3">
      <c r="A17" s="224"/>
      <c r="B17" s="226"/>
      <c r="C17" s="228"/>
      <c r="D17" s="10" t="s">
        <v>10</v>
      </c>
      <c r="E17" s="219"/>
      <c r="F17" s="219"/>
      <c r="G17" s="221"/>
      <c r="H17" s="236"/>
      <c r="I17" s="237"/>
      <c r="J17" s="236"/>
      <c r="K17" s="214"/>
      <c r="L17" s="196"/>
    </row>
    <row r="18" spans="1:12" s="8" customFormat="1" ht="27.95" customHeight="1" thickBot="1" x14ac:dyDescent="0.3">
      <c r="A18" s="247" t="s">
        <v>11</v>
      </c>
      <c r="B18" s="252" t="s">
        <v>74</v>
      </c>
      <c r="C18" s="258"/>
      <c r="D18" s="258"/>
      <c r="E18" s="11"/>
      <c r="F18" s="11"/>
      <c r="G18" s="260"/>
      <c r="H18" s="261"/>
      <c r="I18" s="261"/>
      <c r="J18" s="261"/>
      <c r="K18" s="262"/>
      <c r="L18" s="94"/>
    </row>
    <row r="19" spans="1:12" s="8" customFormat="1" ht="31.5" x14ac:dyDescent="0.25">
      <c r="A19" s="18" t="s">
        <v>60</v>
      </c>
      <c r="B19" s="19" t="s">
        <v>87</v>
      </c>
      <c r="C19" s="20" t="s">
        <v>12</v>
      </c>
      <c r="D19" s="19"/>
      <c r="E19" s="21">
        <v>45.445900000000002</v>
      </c>
      <c r="F19" s="21">
        <v>45.445900000000002</v>
      </c>
      <c r="G19" s="65">
        <v>90.891800000000003</v>
      </c>
      <c r="H19" s="229" t="s">
        <v>205</v>
      </c>
      <c r="I19" s="229" t="e">
        <f>G19*H19</f>
        <v>#VALUE!</v>
      </c>
      <c r="J19" s="229"/>
      <c r="K19" s="22"/>
      <c r="L19" s="94"/>
    </row>
    <row r="20" spans="1:12" s="8" customFormat="1" ht="15.75" customHeight="1" x14ac:dyDescent="0.25">
      <c r="A20" s="24"/>
      <c r="B20" s="25" t="s">
        <v>14</v>
      </c>
      <c r="C20" s="26" t="s">
        <v>15</v>
      </c>
      <c r="D20" s="27">
        <v>0.35</v>
      </c>
      <c r="E20" s="28">
        <v>15.906065</v>
      </c>
      <c r="F20" s="28">
        <v>15.906065</v>
      </c>
      <c r="G20" s="29">
        <v>31.81213</v>
      </c>
      <c r="H20" s="230" t="s">
        <v>210</v>
      </c>
      <c r="I20" s="230"/>
      <c r="J20" s="230" t="e">
        <f>G20*H20</f>
        <v>#VALUE!</v>
      </c>
      <c r="K20" s="32"/>
      <c r="L20" s="94"/>
    </row>
    <row r="21" spans="1:12" s="8" customFormat="1" ht="31.5" x14ac:dyDescent="0.25">
      <c r="A21" s="12" t="s">
        <v>13</v>
      </c>
      <c r="B21" s="13" t="s">
        <v>71</v>
      </c>
      <c r="C21" s="14" t="s">
        <v>12</v>
      </c>
      <c r="D21" s="33"/>
      <c r="E21" s="21">
        <v>34.911999999999999</v>
      </c>
      <c r="F21" s="21">
        <v>34.911999999999999</v>
      </c>
      <c r="G21" s="21">
        <v>69.823999999999998</v>
      </c>
      <c r="H21" s="229" t="s">
        <v>205</v>
      </c>
      <c r="I21" s="229" t="e">
        <f>G21*H21</f>
        <v>#VALUE!</v>
      </c>
      <c r="J21" s="229"/>
      <c r="K21" s="22"/>
      <c r="L21" s="94"/>
    </row>
    <row r="22" spans="1:12" s="8" customFormat="1" ht="15.75" customHeight="1" x14ac:dyDescent="0.25">
      <c r="A22" s="12"/>
      <c r="B22" s="152" t="s">
        <v>73</v>
      </c>
      <c r="C22" s="26" t="s">
        <v>12</v>
      </c>
      <c r="D22" s="27">
        <v>1.1000000000000001</v>
      </c>
      <c r="E22" s="28">
        <v>38.403200000000005</v>
      </c>
      <c r="F22" s="28">
        <v>38.403200000000005</v>
      </c>
      <c r="G22" s="29">
        <v>76.806400000000011</v>
      </c>
      <c r="H22" s="230" t="s">
        <v>210</v>
      </c>
      <c r="I22" s="230"/>
      <c r="J22" s="230" t="e">
        <f t="shared" ref="J22:J23" si="0">G22*H22</f>
        <v>#VALUE!</v>
      </c>
      <c r="K22" s="32"/>
      <c r="L22" s="94"/>
    </row>
    <row r="23" spans="1:12" s="8" customFormat="1" ht="15.75" customHeight="1" x14ac:dyDescent="0.25">
      <c r="A23" s="24"/>
      <c r="B23" s="25" t="s">
        <v>17</v>
      </c>
      <c r="C23" s="26" t="s">
        <v>15</v>
      </c>
      <c r="D23" s="27">
        <v>0.8</v>
      </c>
      <c r="E23" s="28">
        <v>27.929600000000001</v>
      </c>
      <c r="F23" s="28">
        <v>27.929600000000001</v>
      </c>
      <c r="G23" s="29">
        <v>55.859200000000001</v>
      </c>
      <c r="H23" s="230" t="s">
        <v>210</v>
      </c>
      <c r="I23" s="230"/>
      <c r="J23" s="230" t="e">
        <f t="shared" si="0"/>
        <v>#VALUE!</v>
      </c>
      <c r="K23" s="32"/>
      <c r="L23" s="94"/>
    </row>
    <row r="24" spans="1:12" s="8" customFormat="1" ht="51.75" customHeight="1" x14ac:dyDescent="0.25">
      <c r="A24" s="12" t="s">
        <v>16</v>
      </c>
      <c r="B24" s="13" t="s">
        <v>75</v>
      </c>
      <c r="C24" s="14" t="s">
        <v>12</v>
      </c>
      <c r="D24" s="27"/>
      <c r="E24" s="15">
        <v>22</v>
      </c>
      <c r="F24" s="15">
        <v>22</v>
      </c>
      <c r="G24" s="21">
        <v>44</v>
      </c>
      <c r="H24" s="229" t="s">
        <v>205</v>
      </c>
      <c r="I24" s="229" t="e">
        <f>G24*H24</f>
        <v>#VALUE!</v>
      </c>
      <c r="J24" s="231"/>
      <c r="K24" s="32"/>
      <c r="L24" s="94"/>
    </row>
    <row r="25" spans="1:12" s="8" customFormat="1" ht="19.5" customHeight="1" x14ac:dyDescent="0.25">
      <c r="A25" s="12"/>
      <c r="B25" s="25" t="s">
        <v>19</v>
      </c>
      <c r="C25" s="26" t="s">
        <v>20</v>
      </c>
      <c r="D25" s="35">
        <v>0.13800000000000001</v>
      </c>
      <c r="E25" s="28">
        <v>3.0360000000000005</v>
      </c>
      <c r="F25" s="28">
        <v>3.0360000000000005</v>
      </c>
      <c r="G25" s="29">
        <v>6.072000000000001</v>
      </c>
      <c r="H25" s="230" t="s">
        <v>210</v>
      </c>
      <c r="I25" s="230"/>
      <c r="J25" s="230" t="e">
        <f t="shared" ref="J25:J26" si="1">G25*H25</f>
        <v>#VALUE!</v>
      </c>
      <c r="K25" s="32"/>
      <c r="L25" s="94"/>
    </row>
    <row r="26" spans="1:12" s="8" customFormat="1" ht="19.5" customHeight="1" x14ac:dyDescent="0.25">
      <c r="A26" s="12"/>
      <c r="B26" s="25" t="s">
        <v>76</v>
      </c>
      <c r="C26" s="26" t="s">
        <v>23</v>
      </c>
      <c r="D26" s="27">
        <v>28.75</v>
      </c>
      <c r="E26" s="150">
        <v>632.5</v>
      </c>
      <c r="F26" s="150">
        <v>632.5</v>
      </c>
      <c r="G26" s="112">
        <v>1265</v>
      </c>
      <c r="H26" s="230" t="s">
        <v>210</v>
      </c>
      <c r="I26" s="230"/>
      <c r="J26" s="230" t="e">
        <f t="shared" si="1"/>
        <v>#VALUE!</v>
      </c>
      <c r="K26" s="32"/>
      <c r="L26" s="94"/>
    </row>
    <row r="27" spans="1:12" s="8" customFormat="1" ht="49.5" customHeight="1" x14ac:dyDescent="0.25">
      <c r="A27" s="12" t="s">
        <v>18</v>
      </c>
      <c r="B27" s="13" t="s">
        <v>26</v>
      </c>
      <c r="C27" s="14" t="s">
        <v>12</v>
      </c>
      <c r="D27" s="33"/>
      <c r="E27" s="15">
        <v>22</v>
      </c>
      <c r="F27" s="15">
        <v>22</v>
      </c>
      <c r="G27" s="21">
        <v>44</v>
      </c>
      <c r="H27" s="229" t="s">
        <v>205</v>
      </c>
      <c r="I27" s="229" t="e">
        <f>G27*H27</f>
        <v>#VALUE!</v>
      </c>
      <c r="J27" s="231"/>
      <c r="K27" s="32"/>
      <c r="L27" s="94"/>
    </row>
    <row r="28" spans="1:12" s="8" customFormat="1" ht="15" x14ac:dyDescent="0.25">
      <c r="A28" s="12"/>
      <c r="B28" s="25" t="s">
        <v>27</v>
      </c>
      <c r="C28" s="26" t="s">
        <v>20</v>
      </c>
      <c r="D28" s="35">
        <v>0.1545</v>
      </c>
      <c r="E28" s="28">
        <v>3.399</v>
      </c>
      <c r="F28" s="28">
        <v>3.399</v>
      </c>
      <c r="G28" s="29">
        <v>6.798</v>
      </c>
      <c r="H28" s="230" t="s">
        <v>210</v>
      </c>
      <c r="I28" s="230"/>
      <c r="J28" s="230" t="e">
        <f t="shared" ref="J28:J29" si="2">G28*H28</f>
        <v>#VALUE!</v>
      </c>
      <c r="K28" s="32"/>
      <c r="L28" s="94"/>
    </row>
    <row r="29" spans="1:12" s="8" customFormat="1" ht="15" x14ac:dyDescent="0.25">
      <c r="A29" s="12"/>
      <c r="B29" s="25" t="s">
        <v>28</v>
      </c>
      <c r="C29" s="26" t="s">
        <v>20</v>
      </c>
      <c r="D29" s="35">
        <v>5.1500000000000004E-2</v>
      </c>
      <c r="E29" s="28">
        <v>1.133</v>
      </c>
      <c r="F29" s="28">
        <v>1.133</v>
      </c>
      <c r="G29" s="29">
        <v>2.266</v>
      </c>
      <c r="H29" s="230" t="s">
        <v>210</v>
      </c>
      <c r="I29" s="230"/>
      <c r="J29" s="230" t="e">
        <f t="shared" si="2"/>
        <v>#VALUE!</v>
      </c>
      <c r="K29" s="32"/>
      <c r="L29" s="94"/>
    </row>
    <row r="30" spans="1:12" s="8" customFormat="1" ht="51.75" customHeight="1" x14ac:dyDescent="0.25">
      <c r="A30" s="12" t="s">
        <v>21</v>
      </c>
      <c r="B30" s="13" t="s">
        <v>69</v>
      </c>
      <c r="C30" s="14" t="s">
        <v>12</v>
      </c>
      <c r="D30" s="27"/>
      <c r="E30" s="15">
        <v>22</v>
      </c>
      <c r="F30" s="15">
        <v>22</v>
      </c>
      <c r="G30" s="21">
        <v>44</v>
      </c>
      <c r="H30" s="229" t="s">
        <v>205</v>
      </c>
      <c r="I30" s="229" t="e">
        <f>G30*H30</f>
        <v>#VALUE!</v>
      </c>
      <c r="J30" s="231"/>
      <c r="K30" s="32"/>
      <c r="L30" s="94"/>
    </row>
    <row r="31" spans="1:12" s="8" customFormat="1" ht="19.5" customHeight="1" x14ac:dyDescent="0.25">
      <c r="A31" s="12"/>
      <c r="B31" s="25" t="s">
        <v>70</v>
      </c>
      <c r="C31" s="26" t="s">
        <v>12</v>
      </c>
      <c r="D31" s="27">
        <v>1.1000000000000001</v>
      </c>
      <c r="E31" s="28">
        <v>24.200000000000003</v>
      </c>
      <c r="F31" s="28">
        <v>24.200000000000003</v>
      </c>
      <c r="G31" s="29">
        <v>48.400000000000006</v>
      </c>
      <c r="H31" s="230" t="s">
        <v>210</v>
      </c>
      <c r="I31" s="230"/>
      <c r="J31" s="230" t="e">
        <f>G31*H31</f>
        <v>#VALUE!</v>
      </c>
      <c r="K31" s="32"/>
      <c r="L31" s="94"/>
    </row>
    <row r="32" spans="1:12" s="154" customFormat="1" ht="56.25" customHeight="1" x14ac:dyDescent="0.25">
      <c r="A32" s="155" t="s">
        <v>25</v>
      </c>
      <c r="B32" s="156" t="s">
        <v>86</v>
      </c>
      <c r="C32" s="157" t="s">
        <v>12</v>
      </c>
      <c r="D32" s="158"/>
      <c r="E32" s="159">
        <v>22</v>
      </c>
      <c r="F32" s="159">
        <v>22</v>
      </c>
      <c r="G32" s="160">
        <v>44</v>
      </c>
      <c r="H32" s="229" t="s">
        <v>205</v>
      </c>
      <c r="I32" s="229" t="e">
        <f>G32*H32</f>
        <v>#VALUE!</v>
      </c>
      <c r="J32" s="232"/>
      <c r="K32" s="161"/>
      <c r="L32" s="190"/>
    </row>
    <row r="33" spans="1:12" s="154" customFormat="1" ht="15.75" customHeight="1" x14ac:dyDescent="0.25">
      <c r="A33" s="162"/>
      <c r="B33" s="163" t="s">
        <v>22</v>
      </c>
      <c r="C33" s="164" t="s">
        <v>23</v>
      </c>
      <c r="D33" s="165">
        <v>0.37</v>
      </c>
      <c r="E33" s="166">
        <v>8.14</v>
      </c>
      <c r="F33" s="166">
        <v>8.14</v>
      </c>
      <c r="G33" s="167">
        <v>16.28</v>
      </c>
      <c r="H33" s="230" t="s">
        <v>210</v>
      </c>
      <c r="I33" s="230"/>
      <c r="J33" s="230" t="e">
        <f t="shared" ref="J33:J34" si="3">G33*H33</f>
        <v>#VALUE!</v>
      </c>
      <c r="K33" s="161"/>
      <c r="L33" s="190"/>
    </row>
    <row r="34" spans="1:12" s="154" customFormat="1" ht="15.75" customHeight="1" x14ac:dyDescent="0.25">
      <c r="A34" s="162"/>
      <c r="B34" s="163" t="s">
        <v>24</v>
      </c>
      <c r="C34" s="164" t="s">
        <v>23</v>
      </c>
      <c r="D34" s="168">
        <v>3.5000000000000003E-2</v>
      </c>
      <c r="E34" s="166">
        <v>0.77</v>
      </c>
      <c r="F34" s="166">
        <v>0.77</v>
      </c>
      <c r="G34" s="167">
        <v>1.54</v>
      </c>
      <c r="H34" s="230" t="s">
        <v>210</v>
      </c>
      <c r="I34" s="230"/>
      <c r="J34" s="230" t="e">
        <f t="shared" si="3"/>
        <v>#VALUE!</v>
      </c>
      <c r="K34" s="161"/>
      <c r="L34" s="190"/>
    </row>
    <row r="35" spans="1:12" s="8" customFormat="1" ht="63.75" customHeight="1" x14ac:dyDescent="0.25">
      <c r="A35" s="12" t="s">
        <v>29</v>
      </c>
      <c r="B35" s="13" t="s">
        <v>77</v>
      </c>
      <c r="C35" s="14" t="s">
        <v>12</v>
      </c>
      <c r="D35" s="33"/>
      <c r="E35" s="15">
        <v>22</v>
      </c>
      <c r="F35" s="15">
        <v>22</v>
      </c>
      <c r="G35" s="21">
        <v>44</v>
      </c>
      <c r="H35" s="229" t="s">
        <v>205</v>
      </c>
      <c r="I35" s="229" t="e">
        <f>G35*H35</f>
        <v>#VALUE!</v>
      </c>
      <c r="J35" s="231"/>
      <c r="K35" s="32"/>
      <c r="L35" s="94"/>
    </row>
    <row r="36" spans="1:12" s="8" customFormat="1" ht="15.75" x14ac:dyDescent="0.25">
      <c r="A36" s="24"/>
      <c r="B36" s="25" t="s">
        <v>79</v>
      </c>
      <c r="C36" s="26" t="s">
        <v>12</v>
      </c>
      <c r="D36" s="36">
        <v>2.04</v>
      </c>
      <c r="E36" s="28">
        <v>44.88</v>
      </c>
      <c r="F36" s="28">
        <v>44.88</v>
      </c>
      <c r="G36" s="29">
        <v>89.76</v>
      </c>
      <c r="H36" s="230" t="s">
        <v>210</v>
      </c>
      <c r="I36" s="230"/>
      <c r="J36" s="230" t="e">
        <f t="shared" ref="J36:J37" si="4">G36*H36</f>
        <v>#VALUE!</v>
      </c>
      <c r="K36" s="32"/>
      <c r="L36" s="94"/>
    </row>
    <row r="37" spans="1:12" s="39" customFormat="1" ht="15.75" customHeight="1" x14ac:dyDescent="0.25">
      <c r="A37" s="37"/>
      <c r="B37" s="25" t="s">
        <v>61</v>
      </c>
      <c r="C37" s="26" t="s">
        <v>31</v>
      </c>
      <c r="D37" s="27">
        <v>18</v>
      </c>
      <c r="E37" s="150">
        <v>396</v>
      </c>
      <c r="F37" s="150">
        <v>396</v>
      </c>
      <c r="G37" s="112">
        <v>792</v>
      </c>
      <c r="H37" s="230" t="s">
        <v>210</v>
      </c>
      <c r="I37" s="230"/>
      <c r="J37" s="230" t="e">
        <f t="shared" si="4"/>
        <v>#VALUE!</v>
      </c>
      <c r="K37" s="32"/>
      <c r="L37" s="94"/>
    </row>
    <row r="38" spans="1:12" s="8" customFormat="1" ht="54" customHeight="1" x14ac:dyDescent="0.25">
      <c r="A38" s="12" t="s">
        <v>30</v>
      </c>
      <c r="B38" s="113" t="s">
        <v>78</v>
      </c>
      <c r="C38" s="14" t="s">
        <v>12</v>
      </c>
      <c r="D38" s="41"/>
      <c r="E38" s="15">
        <v>3.2279999999999998</v>
      </c>
      <c r="F38" s="15">
        <v>3.2279999999999998</v>
      </c>
      <c r="G38" s="21">
        <v>6.4559999999999995</v>
      </c>
      <c r="H38" s="229" t="s">
        <v>205</v>
      </c>
      <c r="I38" s="229" t="e">
        <f>G38*H38</f>
        <v>#VALUE!</v>
      </c>
      <c r="J38" s="231"/>
      <c r="K38" s="32"/>
      <c r="L38" s="94"/>
    </row>
    <row r="39" spans="1:12" s="8" customFormat="1" ht="15.75" customHeight="1" x14ac:dyDescent="0.25">
      <c r="A39" s="24"/>
      <c r="B39" s="25" t="s">
        <v>80</v>
      </c>
      <c r="C39" s="26" t="s">
        <v>12</v>
      </c>
      <c r="D39" s="27">
        <v>1.02</v>
      </c>
      <c r="E39" s="28">
        <v>3.2925599999999999</v>
      </c>
      <c r="F39" s="28">
        <v>3.2925599999999999</v>
      </c>
      <c r="G39" s="29">
        <v>6.5851199999999999</v>
      </c>
      <c r="H39" s="230" t="s">
        <v>210</v>
      </c>
      <c r="I39" s="230"/>
      <c r="J39" s="230" t="e">
        <f t="shared" ref="J39:J40" si="5">G39*H39</f>
        <v>#VALUE!</v>
      </c>
      <c r="K39" s="32"/>
      <c r="L39" s="94"/>
    </row>
    <row r="40" spans="1:12" s="39" customFormat="1" ht="15.75" customHeight="1" x14ac:dyDescent="0.25">
      <c r="A40" s="37"/>
      <c r="B40" s="25" t="s">
        <v>61</v>
      </c>
      <c r="C40" s="26" t="s">
        <v>31</v>
      </c>
      <c r="D40" s="27">
        <v>9</v>
      </c>
      <c r="E40" s="28">
        <v>29.052</v>
      </c>
      <c r="F40" s="28">
        <v>29.052</v>
      </c>
      <c r="G40" s="29">
        <v>58.103999999999999</v>
      </c>
      <c r="H40" s="230" t="s">
        <v>210</v>
      </c>
      <c r="I40" s="230"/>
      <c r="J40" s="230" t="e">
        <f t="shared" si="5"/>
        <v>#VALUE!</v>
      </c>
      <c r="K40" s="32"/>
      <c r="L40" s="94"/>
    </row>
    <row r="41" spans="1:12" s="8" customFormat="1" ht="31.5" customHeight="1" x14ac:dyDescent="0.25">
      <c r="A41" s="12" t="s">
        <v>32</v>
      </c>
      <c r="B41" s="113" t="s">
        <v>81</v>
      </c>
      <c r="C41" s="14" t="s">
        <v>12</v>
      </c>
      <c r="D41" s="41"/>
      <c r="E41" s="21">
        <v>25.228000000000002</v>
      </c>
      <c r="F41" s="21">
        <v>25.228000000000002</v>
      </c>
      <c r="G41" s="21">
        <v>50.456000000000003</v>
      </c>
      <c r="H41" s="229" t="s">
        <v>205</v>
      </c>
      <c r="I41" s="229" t="e">
        <f>G41*H41</f>
        <v>#VALUE!</v>
      </c>
      <c r="J41" s="231"/>
      <c r="K41" s="32"/>
      <c r="L41" s="94"/>
    </row>
    <row r="42" spans="1:12" s="8" customFormat="1" ht="15.75" customHeight="1" x14ac:dyDescent="0.25">
      <c r="A42" s="24"/>
      <c r="B42" s="25" t="s">
        <v>14</v>
      </c>
      <c r="C42" s="26" t="s">
        <v>15</v>
      </c>
      <c r="D42" s="27">
        <v>1.4</v>
      </c>
      <c r="E42" s="28">
        <v>35.319200000000002</v>
      </c>
      <c r="F42" s="28">
        <v>35.319200000000002</v>
      </c>
      <c r="G42" s="29">
        <v>70.638400000000004</v>
      </c>
      <c r="H42" s="230" t="s">
        <v>210</v>
      </c>
      <c r="I42" s="230"/>
      <c r="J42" s="230" t="e">
        <f>G42*H42</f>
        <v>#VALUE!</v>
      </c>
      <c r="K42" s="32"/>
      <c r="L42" s="94"/>
    </row>
    <row r="43" spans="1:12" s="8" customFormat="1" ht="47.25" customHeight="1" x14ac:dyDescent="0.25">
      <c r="A43" s="12" t="s">
        <v>34</v>
      </c>
      <c r="B43" s="13" t="s">
        <v>83</v>
      </c>
      <c r="C43" s="14" t="s">
        <v>12</v>
      </c>
      <c r="D43" s="33"/>
      <c r="E43" s="15">
        <v>10.76</v>
      </c>
      <c r="F43" s="15">
        <v>10.76</v>
      </c>
      <c r="G43" s="21">
        <v>21.52</v>
      </c>
      <c r="H43" s="229" t="s">
        <v>205</v>
      </c>
      <c r="I43" s="229" t="e">
        <f>G43*H43</f>
        <v>#VALUE!</v>
      </c>
      <c r="J43" s="231"/>
      <c r="K43" s="32"/>
      <c r="L43" s="94"/>
    </row>
    <row r="44" spans="1:12" s="8" customFormat="1" ht="15.75" customHeight="1" x14ac:dyDescent="0.25">
      <c r="A44" s="24"/>
      <c r="B44" s="25" t="s">
        <v>36</v>
      </c>
      <c r="C44" s="26" t="s">
        <v>12</v>
      </c>
      <c r="D44" s="27">
        <v>1.1599999999999999</v>
      </c>
      <c r="E44" s="28">
        <v>12.481599999999998</v>
      </c>
      <c r="F44" s="28">
        <v>12.481599999999998</v>
      </c>
      <c r="G44" s="29">
        <v>24.963199999999997</v>
      </c>
      <c r="H44" s="230" t="s">
        <v>210</v>
      </c>
      <c r="I44" s="230"/>
      <c r="J44" s="230" t="e">
        <f t="shared" ref="J44:J45" si="6">G44*H44</f>
        <v>#VALUE!</v>
      </c>
      <c r="K44" s="32"/>
      <c r="L44" s="94"/>
    </row>
    <row r="45" spans="1:12" s="8" customFormat="1" ht="15.75" customHeight="1" x14ac:dyDescent="0.25">
      <c r="A45" s="24"/>
      <c r="B45" s="25" t="s">
        <v>17</v>
      </c>
      <c r="C45" s="26" t="s">
        <v>15</v>
      </c>
      <c r="D45" s="27">
        <v>0.8</v>
      </c>
      <c r="E45" s="28">
        <v>8.6080000000000005</v>
      </c>
      <c r="F45" s="28">
        <v>8.6080000000000005</v>
      </c>
      <c r="G45" s="29">
        <v>17.216000000000001</v>
      </c>
      <c r="H45" s="230" t="s">
        <v>210</v>
      </c>
      <c r="I45" s="230"/>
      <c r="J45" s="230" t="e">
        <f t="shared" si="6"/>
        <v>#VALUE!</v>
      </c>
      <c r="K45" s="32"/>
      <c r="L45" s="94"/>
    </row>
    <row r="46" spans="1:12" s="8" customFormat="1" ht="47.25" customHeight="1" x14ac:dyDescent="0.25">
      <c r="A46" s="12" t="s">
        <v>35</v>
      </c>
      <c r="B46" s="13" t="s">
        <v>88</v>
      </c>
      <c r="C46" s="14" t="s">
        <v>12</v>
      </c>
      <c r="D46" s="33"/>
      <c r="E46" s="15">
        <v>40.076799999999999</v>
      </c>
      <c r="F46" s="15">
        <v>40.076799999999999</v>
      </c>
      <c r="G46" s="21">
        <v>80.153599999999997</v>
      </c>
      <c r="H46" s="229" t="s">
        <v>205</v>
      </c>
      <c r="I46" s="229" t="e">
        <f>G46*H46</f>
        <v>#VALUE!</v>
      </c>
      <c r="J46" s="231"/>
      <c r="K46" s="32"/>
      <c r="L46" s="94"/>
    </row>
    <row r="47" spans="1:12" s="8" customFormat="1" ht="15.75" customHeight="1" x14ac:dyDescent="0.25">
      <c r="A47" s="24"/>
      <c r="B47" s="25" t="s">
        <v>36</v>
      </c>
      <c r="C47" s="26" t="s">
        <v>12</v>
      </c>
      <c r="D47" s="27">
        <v>1.1599999999999999</v>
      </c>
      <c r="E47" s="28">
        <v>46.489087999999995</v>
      </c>
      <c r="F47" s="28">
        <v>46.489087999999995</v>
      </c>
      <c r="G47" s="29">
        <v>92.978175999999991</v>
      </c>
      <c r="H47" s="230" t="s">
        <v>210</v>
      </c>
      <c r="I47" s="230"/>
      <c r="J47" s="230" t="e">
        <f>G47*H47</f>
        <v>#VALUE!</v>
      </c>
      <c r="K47" s="32"/>
      <c r="L47" s="94"/>
    </row>
    <row r="48" spans="1:12" s="8" customFormat="1" ht="15.75" customHeight="1" x14ac:dyDescent="0.25">
      <c r="A48" s="24"/>
      <c r="B48" s="25" t="s">
        <v>17</v>
      </c>
      <c r="C48" s="26" t="s">
        <v>15</v>
      </c>
      <c r="D48" s="27">
        <v>0.8</v>
      </c>
      <c r="E48" s="28">
        <v>32.061439999999997</v>
      </c>
      <c r="F48" s="28">
        <v>32.061439999999997</v>
      </c>
      <c r="G48" s="29">
        <v>64.122879999999995</v>
      </c>
      <c r="H48" s="230" t="s">
        <v>210</v>
      </c>
      <c r="I48" s="230"/>
      <c r="J48" s="230" t="e">
        <f>G48*H48</f>
        <v>#VALUE!</v>
      </c>
      <c r="K48" s="32"/>
      <c r="L48" s="94"/>
    </row>
    <row r="49" spans="1:12" s="39" customFormat="1" ht="52.5" customHeight="1" x14ac:dyDescent="0.25">
      <c r="A49" s="12" t="s">
        <v>62</v>
      </c>
      <c r="B49" s="13" t="s">
        <v>89</v>
      </c>
      <c r="C49" s="14" t="s">
        <v>12</v>
      </c>
      <c r="D49" s="42"/>
      <c r="E49" s="15">
        <v>40.076799999999999</v>
      </c>
      <c r="F49" s="15">
        <v>40.076799999999999</v>
      </c>
      <c r="G49" s="21">
        <v>80.153599999999997</v>
      </c>
      <c r="H49" s="229" t="s">
        <v>205</v>
      </c>
      <c r="I49" s="229" t="e">
        <f>G49*H49</f>
        <v>#VALUE!</v>
      </c>
      <c r="J49" s="231"/>
      <c r="K49" s="43"/>
      <c r="L49" s="95"/>
    </row>
    <row r="50" spans="1:12" s="48" customFormat="1" ht="15.75" customHeight="1" x14ac:dyDescent="0.25">
      <c r="A50" s="44"/>
      <c r="B50" s="25" t="s">
        <v>37</v>
      </c>
      <c r="C50" s="26" t="s">
        <v>12</v>
      </c>
      <c r="D50" s="27">
        <v>1.1399999999999999</v>
      </c>
      <c r="E50" s="45">
        <v>45.687551999999997</v>
      </c>
      <c r="F50" s="45">
        <v>45.687551999999997</v>
      </c>
      <c r="G50" s="46">
        <v>91.375103999999993</v>
      </c>
      <c r="H50" s="230" t="s">
        <v>210</v>
      </c>
      <c r="I50" s="230"/>
      <c r="J50" s="230" t="e">
        <f t="shared" ref="J50:J51" si="7">G50*H50</f>
        <v>#VALUE!</v>
      </c>
      <c r="K50" s="144"/>
      <c r="L50" s="191"/>
    </row>
    <row r="51" spans="1:12" s="51" customFormat="1" ht="15.75" customHeight="1" x14ac:dyDescent="0.25">
      <c r="A51" s="44"/>
      <c r="B51" s="25" t="s">
        <v>17</v>
      </c>
      <c r="C51" s="26" t="s">
        <v>15</v>
      </c>
      <c r="D51" s="27">
        <v>0.8</v>
      </c>
      <c r="E51" s="45">
        <v>32.061439999999997</v>
      </c>
      <c r="F51" s="45">
        <v>32.061439999999997</v>
      </c>
      <c r="G51" s="46">
        <v>64.122879999999995</v>
      </c>
      <c r="H51" s="230" t="s">
        <v>210</v>
      </c>
      <c r="I51" s="230"/>
      <c r="J51" s="230" t="e">
        <f t="shared" si="7"/>
        <v>#VALUE!</v>
      </c>
      <c r="K51" s="50"/>
      <c r="L51" s="192"/>
    </row>
    <row r="52" spans="1:12" s="39" customFormat="1" ht="52.5" customHeight="1" x14ac:dyDescent="0.25">
      <c r="A52" s="12" t="s">
        <v>82</v>
      </c>
      <c r="B52" s="180" t="s">
        <v>158</v>
      </c>
      <c r="C52" s="14" t="s">
        <v>31</v>
      </c>
      <c r="D52" s="42"/>
      <c r="E52" s="15">
        <v>1</v>
      </c>
      <c r="F52" s="15">
        <v>1</v>
      </c>
      <c r="G52" s="21">
        <v>2</v>
      </c>
      <c r="H52" s="229" t="s">
        <v>205</v>
      </c>
      <c r="I52" s="229" t="e">
        <f>G52*H52</f>
        <v>#VALUE!</v>
      </c>
      <c r="J52" s="231"/>
      <c r="K52" s="43"/>
      <c r="L52" s="95"/>
    </row>
    <row r="53" spans="1:12" s="48" customFormat="1" ht="75" x14ac:dyDescent="0.25">
      <c r="A53" s="44"/>
      <c r="B53" s="186" t="s">
        <v>159</v>
      </c>
      <c r="C53" s="26" t="s">
        <v>31</v>
      </c>
      <c r="D53" s="27">
        <v>1</v>
      </c>
      <c r="E53" s="45">
        <v>1</v>
      </c>
      <c r="F53" s="45">
        <v>1</v>
      </c>
      <c r="G53" s="46">
        <v>2</v>
      </c>
      <c r="H53" s="230" t="s">
        <v>210</v>
      </c>
      <c r="I53" s="230"/>
      <c r="J53" s="230" t="e">
        <f>G53*H53</f>
        <v>#VALUE!</v>
      </c>
      <c r="K53" s="144"/>
      <c r="L53" s="191"/>
    </row>
    <row r="54" spans="1:12" s="39" customFormat="1" ht="36.950000000000003" customHeight="1" x14ac:dyDescent="0.25">
      <c r="A54" s="12" t="s">
        <v>99</v>
      </c>
      <c r="B54" s="172" t="s">
        <v>72</v>
      </c>
      <c r="C54" s="14" t="s">
        <v>31</v>
      </c>
      <c r="D54" s="67"/>
      <c r="E54" s="21">
        <v>1</v>
      </c>
      <c r="F54" s="21">
        <v>1</v>
      </c>
      <c r="G54" s="21">
        <v>2</v>
      </c>
      <c r="H54" s="229" t="s">
        <v>205</v>
      </c>
      <c r="I54" s="229" t="e">
        <f>G54*H54</f>
        <v>#VALUE!</v>
      </c>
      <c r="J54" s="231"/>
      <c r="K54" s="43"/>
      <c r="L54" s="95"/>
    </row>
    <row r="55" spans="1:12" s="8" customFormat="1" ht="15.75" customHeight="1" x14ac:dyDescent="0.25">
      <c r="A55" s="205"/>
      <c r="B55" s="181" t="s">
        <v>160</v>
      </c>
      <c r="C55" s="182" t="s">
        <v>31</v>
      </c>
      <c r="D55" s="100">
        <v>1</v>
      </c>
      <c r="E55" s="101">
        <v>1</v>
      </c>
      <c r="F55" s="101">
        <v>1</v>
      </c>
      <c r="G55" s="100">
        <v>2</v>
      </c>
      <c r="H55" s="230" t="s">
        <v>210</v>
      </c>
      <c r="I55" s="230"/>
      <c r="J55" s="230" t="e">
        <f t="shared" ref="J55:J58" si="8">G55*H55</f>
        <v>#VALUE!</v>
      </c>
      <c r="K55" s="22"/>
      <c r="L55" s="94"/>
    </row>
    <row r="56" spans="1:12" s="8" customFormat="1" ht="15.75" customHeight="1" x14ac:dyDescent="0.25">
      <c r="A56" s="205"/>
      <c r="B56" s="181" t="s">
        <v>161</v>
      </c>
      <c r="C56" s="182" t="s">
        <v>31</v>
      </c>
      <c r="D56" s="100">
        <v>1</v>
      </c>
      <c r="E56" s="101">
        <v>1</v>
      </c>
      <c r="F56" s="101">
        <v>1</v>
      </c>
      <c r="G56" s="100">
        <v>2</v>
      </c>
      <c r="H56" s="230" t="s">
        <v>210</v>
      </c>
      <c r="I56" s="230"/>
      <c r="J56" s="230" t="e">
        <f t="shared" si="8"/>
        <v>#VALUE!</v>
      </c>
      <c r="K56" s="22"/>
      <c r="L56" s="94"/>
    </row>
    <row r="57" spans="1:12" s="39" customFormat="1" ht="15.75" customHeight="1" x14ac:dyDescent="0.25">
      <c r="A57" s="206"/>
      <c r="B57" s="183" t="s">
        <v>162</v>
      </c>
      <c r="C57" s="184" t="s">
        <v>31</v>
      </c>
      <c r="D57" s="29">
        <v>4</v>
      </c>
      <c r="E57" s="28">
        <v>4</v>
      </c>
      <c r="F57" s="28">
        <v>4</v>
      </c>
      <c r="G57" s="100">
        <v>8</v>
      </c>
      <c r="H57" s="230" t="s">
        <v>210</v>
      </c>
      <c r="I57" s="230"/>
      <c r="J57" s="230" t="e">
        <f t="shared" si="8"/>
        <v>#VALUE!</v>
      </c>
      <c r="K57" s="43"/>
      <c r="L57" s="95"/>
    </row>
    <row r="58" spans="1:12" s="39" customFormat="1" ht="15.75" customHeight="1" x14ac:dyDescent="0.25">
      <c r="A58" s="206"/>
      <c r="B58" s="183" t="s">
        <v>163</v>
      </c>
      <c r="C58" s="184" t="s">
        <v>31</v>
      </c>
      <c r="D58" s="29">
        <v>1</v>
      </c>
      <c r="E58" s="28">
        <v>1</v>
      </c>
      <c r="F58" s="28">
        <v>1</v>
      </c>
      <c r="G58" s="100">
        <v>2</v>
      </c>
      <c r="H58" s="230" t="s">
        <v>210</v>
      </c>
      <c r="I58" s="230"/>
      <c r="J58" s="230" t="e">
        <f t="shared" si="8"/>
        <v>#VALUE!</v>
      </c>
      <c r="K58" s="43"/>
      <c r="L58" s="95"/>
    </row>
    <row r="59" spans="1:12" s="39" customFormat="1" ht="61.5" customHeight="1" x14ac:dyDescent="0.25">
      <c r="A59" s="74" t="s">
        <v>164</v>
      </c>
      <c r="B59" s="63" t="s">
        <v>155</v>
      </c>
      <c r="C59" s="14" t="s">
        <v>12</v>
      </c>
      <c r="D59" s="76"/>
      <c r="E59" s="21">
        <v>11.55</v>
      </c>
      <c r="F59" s="21">
        <v>11.55</v>
      </c>
      <c r="G59" s="21">
        <v>23.1</v>
      </c>
      <c r="H59" s="229" t="s">
        <v>205</v>
      </c>
      <c r="I59" s="229" t="e">
        <f>G59*H59</f>
        <v>#VALUE!</v>
      </c>
      <c r="J59" s="21"/>
      <c r="K59" s="38"/>
      <c r="L59" s="95"/>
    </row>
    <row r="60" spans="1:12" s="39" customFormat="1" ht="15.75" customHeight="1" x14ac:dyDescent="0.25">
      <c r="A60" s="77"/>
      <c r="B60" s="73" t="s">
        <v>43</v>
      </c>
      <c r="C60" s="26" t="s">
        <v>31</v>
      </c>
      <c r="D60" s="29">
        <v>1</v>
      </c>
      <c r="E60" s="29">
        <v>30</v>
      </c>
      <c r="F60" s="29">
        <v>30</v>
      </c>
      <c r="G60" s="112">
        <v>60</v>
      </c>
      <c r="H60" s="230" t="s">
        <v>210</v>
      </c>
      <c r="I60" s="230"/>
      <c r="J60" s="230" t="e">
        <f t="shared" ref="J60:J62" si="9">G60*H60</f>
        <v>#VALUE!</v>
      </c>
      <c r="K60" s="31"/>
      <c r="L60" s="94"/>
    </row>
    <row r="61" spans="1:12" s="8" customFormat="1" ht="30" customHeight="1" x14ac:dyDescent="0.25">
      <c r="A61" s="77"/>
      <c r="B61" s="73" t="s">
        <v>95</v>
      </c>
      <c r="C61" s="26" t="s">
        <v>12</v>
      </c>
      <c r="D61" s="29">
        <v>1.1000000000000001</v>
      </c>
      <c r="E61" s="29">
        <v>12.705000000000002</v>
      </c>
      <c r="F61" s="29">
        <v>12.705000000000002</v>
      </c>
      <c r="G61" s="112">
        <v>25.410000000000004</v>
      </c>
      <c r="H61" s="230" t="s">
        <v>210</v>
      </c>
      <c r="I61" s="230"/>
      <c r="J61" s="230" t="e">
        <f t="shared" si="9"/>
        <v>#VALUE!</v>
      </c>
      <c r="K61" s="31"/>
      <c r="L61" s="94"/>
    </row>
    <row r="62" spans="1:12" s="8" customFormat="1" ht="21.75" customHeight="1" thickBot="1" x14ac:dyDescent="0.3">
      <c r="A62" s="78"/>
      <c r="B62" s="79" t="s">
        <v>44</v>
      </c>
      <c r="C62" s="59" t="s">
        <v>31</v>
      </c>
      <c r="D62" s="80">
        <v>4</v>
      </c>
      <c r="E62" s="81">
        <v>46.2</v>
      </c>
      <c r="F62" s="81">
        <v>46.2</v>
      </c>
      <c r="G62" s="112">
        <v>92.4</v>
      </c>
      <c r="H62" s="230" t="s">
        <v>210</v>
      </c>
      <c r="I62" s="230"/>
      <c r="J62" s="230" t="e">
        <f t="shared" si="9"/>
        <v>#VALUE!</v>
      </c>
      <c r="K62" s="97"/>
      <c r="L62" s="94"/>
    </row>
    <row r="63" spans="1:12" s="8" customFormat="1" ht="27.95" customHeight="1" thickBot="1" x14ac:dyDescent="0.3">
      <c r="A63" s="247" t="s">
        <v>42</v>
      </c>
      <c r="B63" s="252" t="s">
        <v>84</v>
      </c>
      <c r="C63" s="258"/>
      <c r="D63" s="258"/>
      <c r="E63" s="11"/>
      <c r="F63" s="11"/>
      <c r="G63" s="260"/>
      <c r="H63" s="261"/>
      <c r="I63" s="261"/>
      <c r="J63" s="261"/>
      <c r="K63" s="262"/>
      <c r="L63" s="94"/>
    </row>
    <row r="64" spans="1:12" s="8" customFormat="1" ht="51" customHeight="1" x14ac:dyDescent="0.25">
      <c r="A64" s="18" t="s">
        <v>166</v>
      </c>
      <c r="B64" s="19" t="s">
        <v>87</v>
      </c>
      <c r="C64" s="20" t="s">
        <v>12</v>
      </c>
      <c r="D64" s="19"/>
      <c r="E64" s="21">
        <v>584.88679999999999</v>
      </c>
      <c r="F64" s="15">
        <v>670.54750000000001</v>
      </c>
      <c r="G64" s="65">
        <v>1255.4342999999999</v>
      </c>
      <c r="H64" s="229" t="s">
        <v>205</v>
      </c>
      <c r="I64" s="229" t="e">
        <f>G64*H64</f>
        <v>#VALUE!</v>
      </c>
      <c r="J64" s="229"/>
      <c r="K64" s="22"/>
      <c r="L64" s="94"/>
    </row>
    <row r="65" spans="1:12" s="8" customFormat="1" ht="15.75" customHeight="1" x14ac:dyDescent="0.25">
      <c r="A65" s="24"/>
      <c r="B65" s="25" t="s">
        <v>14</v>
      </c>
      <c r="C65" s="26" t="s">
        <v>15</v>
      </c>
      <c r="D65" s="27">
        <v>0.35</v>
      </c>
      <c r="E65" s="28">
        <v>204.71037999999999</v>
      </c>
      <c r="F65" s="28">
        <v>234.69162499999999</v>
      </c>
      <c r="G65" s="29">
        <v>439.40200499999997</v>
      </c>
      <c r="H65" s="230" t="s">
        <v>210</v>
      </c>
      <c r="I65" s="230"/>
      <c r="J65" s="230" t="e">
        <f>G65*H65</f>
        <v>#VALUE!</v>
      </c>
      <c r="K65" s="32"/>
      <c r="L65" s="94"/>
    </row>
    <row r="66" spans="1:12" s="8" customFormat="1" ht="31.5" x14ac:dyDescent="0.25">
      <c r="A66" s="12" t="s">
        <v>167</v>
      </c>
      <c r="B66" s="13" t="s">
        <v>92</v>
      </c>
      <c r="C66" s="14" t="s">
        <v>12</v>
      </c>
      <c r="D66" s="33"/>
      <c r="E66" s="21">
        <v>496.92199999999997</v>
      </c>
      <c r="F66" s="15">
        <v>576.1</v>
      </c>
      <c r="G66" s="21">
        <v>1073.0219999999999</v>
      </c>
      <c r="H66" s="229" t="s">
        <v>205</v>
      </c>
      <c r="I66" s="229" t="e">
        <f>G66*H66</f>
        <v>#VALUE!</v>
      </c>
      <c r="J66" s="229"/>
      <c r="K66" s="22"/>
      <c r="L66" s="94"/>
    </row>
    <row r="67" spans="1:12" s="8" customFormat="1" ht="15.75" customHeight="1" x14ac:dyDescent="0.25">
      <c r="A67" s="12"/>
      <c r="B67" s="152" t="s">
        <v>73</v>
      </c>
      <c r="C67" s="26" t="s">
        <v>12</v>
      </c>
      <c r="D67" s="27">
        <v>1.1000000000000001</v>
      </c>
      <c r="E67" s="28">
        <v>546.61419999999998</v>
      </c>
      <c r="F67" s="28">
        <v>633.71</v>
      </c>
      <c r="G67" s="29">
        <v>1180.3242</v>
      </c>
      <c r="H67" s="230" t="s">
        <v>210</v>
      </c>
      <c r="I67" s="230"/>
      <c r="J67" s="230" t="e">
        <f>G67*H67</f>
        <v>#VALUE!</v>
      </c>
      <c r="K67" s="32"/>
      <c r="L67" s="94"/>
    </row>
    <row r="68" spans="1:12" s="8" customFormat="1" ht="15.75" customHeight="1" x14ac:dyDescent="0.25">
      <c r="A68" s="24"/>
      <c r="B68" s="25" t="s">
        <v>17</v>
      </c>
      <c r="C68" s="26" t="s">
        <v>15</v>
      </c>
      <c r="D68" s="27">
        <v>0.8</v>
      </c>
      <c r="E68" s="28">
        <v>397.5376</v>
      </c>
      <c r="F68" s="28">
        <v>460.88000000000005</v>
      </c>
      <c r="G68" s="29">
        <v>858.41759999999999</v>
      </c>
      <c r="H68" s="230" t="s">
        <v>210</v>
      </c>
      <c r="I68" s="230"/>
      <c r="J68" s="230" t="e">
        <f>G68*H68</f>
        <v>#VALUE!</v>
      </c>
      <c r="K68" s="32"/>
      <c r="L68" s="94"/>
    </row>
    <row r="69" spans="1:12" s="8" customFormat="1" ht="51.75" customHeight="1" x14ac:dyDescent="0.25">
      <c r="A69" s="12" t="s">
        <v>168</v>
      </c>
      <c r="B69" s="13" t="s">
        <v>75</v>
      </c>
      <c r="C69" s="14" t="s">
        <v>12</v>
      </c>
      <c r="D69" s="27"/>
      <c r="E69" s="15">
        <v>389.21</v>
      </c>
      <c r="F69" s="15">
        <v>460.45</v>
      </c>
      <c r="G69" s="21">
        <v>849.66</v>
      </c>
      <c r="H69" s="229" t="s">
        <v>205</v>
      </c>
      <c r="I69" s="229" t="e">
        <f>G69*H69</f>
        <v>#VALUE!</v>
      </c>
      <c r="J69" s="231"/>
      <c r="K69" s="32"/>
      <c r="L69" s="94"/>
    </row>
    <row r="70" spans="1:12" s="8" customFormat="1" ht="19.5" customHeight="1" x14ac:dyDescent="0.25">
      <c r="A70" s="12"/>
      <c r="B70" s="25" t="s">
        <v>19</v>
      </c>
      <c r="C70" s="26" t="s">
        <v>20</v>
      </c>
      <c r="D70" s="35">
        <v>0.13800000000000001</v>
      </c>
      <c r="E70" s="28">
        <v>53.710979999999999</v>
      </c>
      <c r="F70" s="28">
        <v>63.542100000000005</v>
      </c>
      <c r="G70" s="29">
        <v>117.25308000000001</v>
      </c>
      <c r="H70" s="230" t="s">
        <v>210</v>
      </c>
      <c r="I70" s="230"/>
      <c r="J70" s="230" t="e">
        <f t="shared" ref="J70:J71" si="10">G70*H70</f>
        <v>#VALUE!</v>
      </c>
      <c r="K70" s="32"/>
      <c r="L70" s="94"/>
    </row>
    <row r="71" spans="1:12" s="8" customFormat="1" ht="19.5" customHeight="1" x14ac:dyDescent="0.25">
      <c r="A71" s="12"/>
      <c r="B71" s="25" t="s">
        <v>76</v>
      </c>
      <c r="C71" s="26" t="s">
        <v>23</v>
      </c>
      <c r="D71" s="27">
        <v>28.75</v>
      </c>
      <c r="E71" s="150">
        <v>11189.787499999999</v>
      </c>
      <c r="F71" s="150">
        <v>13237.9375</v>
      </c>
      <c r="G71" s="112">
        <v>24427.724999999999</v>
      </c>
      <c r="H71" s="230" t="s">
        <v>210</v>
      </c>
      <c r="I71" s="230"/>
      <c r="J71" s="230" t="e">
        <f t="shared" si="10"/>
        <v>#VALUE!</v>
      </c>
      <c r="K71" s="32"/>
      <c r="L71" s="94"/>
    </row>
    <row r="72" spans="1:12" s="8" customFormat="1" ht="49.5" customHeight="1" x14ac:dyDescent="0.25">
      <c r="A72" s="12" t="s">
        <v>169</v>
      </c>
      <c r="B72" s="13" t="s">
        <v>26</v>
      </c>
      <c r="C72" s="14" t="s">
        <v>12</v>
      </c>
      <c r="D72" s="33"/>
      <c r="E72" s="15">
        <v>389.21</v>
      </c>
      <c r="F72" s="15">
        <v>460.45</v>
      </c>
      <c r="G72" s="21">
        <v>849.66</v>
      </c>
      <c r="H72" s="229" t="s">
        <v>205</v>
      </c>
      <c r="I72" s="229" t="e">
        <f>G72*H72</f>
        <v>#VALUE!</v>
      </c>
      <c r="J72" s="231"/>
      <c r="K72" s="32"/>
      <c r="L72" s="94"/>
    </row>
    <row r="73" spans="1:12" s="8" customFormat="1" ht="15" x14ac:dyDescent="0.25">
      <c r="A73" s="12"/>
      <c r="B73" s="25" t="s">
        <v>27</v>
      </c>
      <c r="C73" s="26" t="s">
        <v>20</v>
      </c>
      <c r="D73" s="35">
        <v>0.1545</v>
      </c>
      <c r="E73" s="28">
        <v>60.132944999999999</v>
      </c>
      <c r="F73" s="28">
        <v>71.139524999999992</v>
      </c>
      <c r="G73" s="29">
        <v>131.27247</v>
      </c>
      <c r="H73" s="230" t="s">
        <v>210</v>
      </c>
      <c r="I73" s="230"/>
      <c r="J73" s="230" t="e">
        <f t="shared" ref="J73:J74" si="11">G73*H73</f>
        <v>#VALUE!</v>
      </c>
      <c r="K73" s="32"/>
      <c r="L73" s="94"/>
    </row>
    <row r="74" spans="1:12" s="8" customFormat="1" ht="15" x14ac:dyDescent="0.25">
      <c r="A74" s="12"/>
      <c r="B74" s="25" t="s">
        <v>28</v>
      </c>
      <c r="C74" s="26" t="s">
        <v>20</v>
      </c>
      <c r="D74" s="35">
        <v>5.1500000000000004E-2</v>
      </c>
      <c r="E74" s="28">
        <v>20.044315000000001</v>
      </c>
      <c r="F74" s="28">
        <v>23.713175</v>
      </c>
      <c r="G74" s="29">
        <v>43.757490000000004</v>
      </c>
      <c r="H74" s="230" t="s">
        <v>210</v>
      </c>
      <c r="I74" s="230"/>
      <c r="J74" s="230" t="e">
        <f t="shared" si="11"/>
        <v>#VALUE!</v>
      </c>
      <c r="K74" s="32"/>
      <c r="L74" s="94"/>
    </row>
    <row r="75" spans="1:12" s="8" customFormat="1" ht="51.75" customHeight="1" x14ac:dyDescent="0.25">
      <c r="A75" s="12" t="s">
        <v>113</v>
      </c>
      <c r="B75" s="13" t="s">
        <v>69</v>
      </c>
      <c r="C75" s="14" t="s">
        <v>12</v>
      </c>
      <c r="D75" s="27"/>
      <c r="E75" s="15">
        <v>389.21</v>
      </c>
      <c r="F75" s="15">
        <v>460.45</v>
      </c>
      <c r="G75" s="21">
        <v>849.66</v>
      </c>
      <c r="H75" s="229" t="s">
        <v>205</v>
      </c>
      <c r="I75" s="229" t="e">
        <f>G75*H75</f>
        <v>#VALUE!</v>
      </c>
      <c r="J75" s="231"/>
      <c r="K75" s="32"/>
      <c r="L75" s="94"/>
    </row>
    <row r="76" spans="1:12" s="8" customFormat="1" ht="19.5" customHeight="1" x14ac:dyDescent="0.25">
      <c r="A76" s="12"/>
      <c r="B76" s="25" t="s">
        <v>70</v>
      </c>
      <c r="C76" s="26" t="s">
        <v>12</v>
      </c>
      <c r="D76" s="27">
        <v>1.1000000000000001</v>
      </c>
      <c r="E76" s="28">
        <v>428.13100000000003</v>
      </c>
      <c r="F76" s="28">
        <v>506.495</v>
      </c>
      <c r="G76" s="29">
        <v>934.62599999999998</v>
      </c>
      <c r="H76" s="230" t="s">
        <v>210</v>
      </c>
      <c r="I76" s="230"/>
      <c r="J76" s="230" t="e">
        <f>G76*H76</f>
        <v>#VALUE!</v>
      </c>
      <c r="K76" s="32"/>
      <c r="L76" s="94"/>
    </row>
    <row r="77" spans="1:12" s="8" customFormat="1" ht="56.25" customHeight="1" x14ac:dyDescent="0.25">
      <c r="A77" s="12" t="s">
        <v>112</v>
      </c>
      <c r="B77" s="13" t="s">
        <v>100</v>
      </c>
      <c r="C77" s="14" t="s">
        <v>12</v>
      </c>
      <c r="D77" s="33"/>
      <c r="E77" s="15">
        <v>389.21</v>
      </c>
      <c r="F77" s="15">
        <v>460.45</v>
      </c>
      <c r="G77" s="21">
        <v>849.66</v>
      </c>
      <c r="H77" s="229" t="s">
        <v>205</v>
      </c>
      <c r="I77" s="229" t="e">
        <f>G77*H77</f>
        <v>#VALUE!</v>
      </c>
      <c r="J77" s="231"/>
      <c r="K77" s="32"/>
      <c r="L77" s="94"/>
    </row>
    <row r="78" spans="1:12" s="154" customFormat="1" ht="15.75" customHeight="1" x14ac:dyDescent="0.25">
      <c r="A78" s="162"/>
      <c r="B78" s="163" t="s">
        <v>22</v>
      </c>
      <c r="C78" s="164" t="s">
        <v>23</v>
      </c>
      <c r="D78" s="165">
        <v>0.37</v>
      </c>
      <c r="E78" s="166">
        <v>144.0077</v>
      </c>
      <c r="F78" s="166">
        <v>170.3665</v>
      </c>
      <c r="G78" s="167">
        <v>314.37419999999997</v>
      </c>
      <c r="H78" s="230" t="s">
        <v>210</v>
      </c>
      <c r="I78" s="230"/>
      <c r="J78" s="230" t="e">
        <f t="shared" ref="J78:J79" si="12">G78*H78</f>
        <v>#VALUE!</v>
      </c>
      <c r="K78" s="161"/>
      <c r="L78" s="190"/>
    </row>
    <row r="79" spans="1:12" s="154" customFormat="1" ht="15.75" customHeight="1" x14ac:dyDescent="0.25">
      <c r="A79" s="162"/>
      <c r="B79" s="163" t="s">
        <v>24</v>
      </c>
      <c r="C79" s="164" t="s">
        <v>23</v>
      </c>
      <c r="D79" s="168">
        <v>3.5000000000000003E-2</v>
      </c>
      <c r="E79" s="166">
        <v>13.622350000000001</v>
      </c>
      <c r="F79" s="166">
        <v>16.115750000000002</v>
      </c>
      <c r="G79" s="167">
        <v>29.738100000000003</v>
      </c>
      <c r="H79" s="230" t="s">
        <v>210</v>
      </c>
      <c r="I79" s="230"/>
      <c r="J79" s="230" t="e">
        <f t="shared" si="12"/>
        <v>#VALUE!</v>
      </c>
      <c r="K79" s="161"/>
      <c r="L79" s="190"/>
    </row>
    <row r="80" spans="1:12" s="154" customFormat="1" ht="63.75" customHeight="1" x14ac:dyDescent="0.25">
      <c r="A80" s="155" t="s">
        <v>170</v>
      </c>
      <c r="B80" s="156" t="s">
        <v>77</v>
      </c>
      <c r="C80" s="157" t="s">
        <v>12</v>
      </c>
      <c r="D80" s="158"/>
      <c r="E80" s="159">
        <v>389.21</v>
      </c>
      <c r="F80" s="159">
        <v>460.45</v>
      </c>
      <c r="G80" s="160">
        <v>849.66</v>
      </c>
      <c r="H80" s="229" t="s">
        <v>205</v>
      </c>
      <c r="I80" s="229" t="e">
        <f>G80*H80</f>
        <v>#VALUE!</v>
      </c>
      <c r="J80" s="232"/>
      <c r="K80" s="161"/>
      <c r="L80" s="190"/>
    </row>
    <row r="81" spans="1:12" s="8" customFormat="1" ht="15.75" x14ac:dyDescent="0.25">
      <c r="A81" s="24"/>
      <c r="B81" s="25" t="s">
        <v>79</v>
      </c>
      <c r="C81" s="26" t="s">
        <v>12</v>
      </c>
      <c r="D81" s="36">
        <v>2.04</v>
      </c>
      <c r="E81" s="28">
        <v>793.98839999999996</v>
      </c>
      <c r="F81" s="28">
        <v>939.31799999999998</v>
      </c>
      <c r="G81" s="29">
        <v>1733.3063999999999</v>
      </c>
      <c r="H81" s="230" t="s">
        <v>210</v>
      </c>
      <c r="I81" s="230"/>
      <c r="J81" s="230" t="e">
        <f t="shared" ref="J81:J82" si="13">G81*H81</f>
        <v>#VALUE!</v>
      </c>
      <c r="K81" s="32"/>
      <c r="L81" s="94"/>
    </row>
    <row r="82" spans="1:12" s="39" customFormat="1" ht="15.75" customHeight="1" x14ac:dyDescent="0.25">
      <c r="A82" s="37"/>
      <c r="B82" s="25" t="s">
        <v>61</v>
      </c>
      <c r="C82" s="26" t="s">
        <v>31</v>
      </c>
      <c r="D82" s="27">
        <v>18</v>
      </c>
      <c r="E82" s="150">
        <v>7005.78</v>
      </c>
      <c r="F82" s="150">
        <v>8288.1</v>
      </c>
      <c r="G82" s="112">
        <v>15293.880000000001</v>
      </c>
      <c r="H82" s="230" t="s">
        <v>210</v>
      </c>
      <c r="I82" s="230"/>
      <c r="J82" s="230" t="e">
        <f t="shared" si="13"/>
        <v>#VALUE!</v>
      </c>
      <c r="K82" s="32"/>
      <c r="L82" s="94"/>
    </row>
    <row r="83" spans="1:12" s="8" customFormat="1" ht="54" customHeight="1" x14ac:dyDescent="0.25">
      <c r="A83" s="12" t="s">
        <v>171</v>
      </c>
      <c r="B83" s="41" t="s">
        <v>78</v>
      </c>
      <c r="C83" s="14" t="s">
        <v>12</v>
      </c>
      <c r="D83" s="41"/>
      <c r="E83" s="15">
        <v>26.928000000000001</v>
      </c>
      <c r="F83" s="15">
        <v>28.912499999999998</v>
      </c>
      <c r="G83" s="21">
        <v>55.840499999999999</v>
      </c>
      <c r="H83" s="229" t="s">
        <v>205</v>
      </c>
      <c r="I83" s="229" t="e">
        <f>G83*H83</f>
        <v>#VALUE!</v>
      </c>
      <c r="J83" s="231"/>
      <c r="K83" s="32"/>
      <c r="L83" s="94"/>
    </row>
    <row r="84" spans="1:12" s="8" customFormat="1" ht="15.75" customHeight="1" x14ac:dyDescent="0.25">
      <c r="A84" s="24"/>
      <c r="B84" s="25" t="s">
        <v>80</v>
      </c>
      <c r="C84" s="26" t="s">
        <v>12</v>
      </c>
      <c r="D84" s="27">
        <v>1.02</v>
      </c>
      <c r="E84" s="28">
        <v>27.466560000000001</v>
      </c>
      <c r="F84" s="28">
        <v>29.490749999999998</v>
      </c>
      <c r="G84" s="29">
        <v>56.95731</v>
      </c>
      <c r="H84" s="230" t="s">
        <v>210</v>
      </c>
      <c r="I84" s="230"/>
      <c r="J84" s="230" t="e">
        <f t="shared" ref="J84:J85" si="14">G84*H84</f>
        <v>#VALUE!</v>
      </c>
      <c r="K84" s="32"/>
      <c r="L84" s="94"/>
    </row>
    <row r="85" spans="1:12" s="39" customFormat="1" ht="15.75" customHeight="1" x14ac:dyDescent="0.25">
      <c r="A85" s="37"/>
      <c r="B85" s="25" t="s">
        <v>61</v>
      </c>
      <c r="C85" s="26" t="s">
        <v>31</v>
      </c>
      <c r="D85" s="27">
        <v>9</v>
      </c>
      <c r="E85" s="28">
        <v>242.352</v>
      </c>
      <c r="F85" s="28">
        <v>260.21249999999998</v>
      </c>
      <c r="G85" s="29">
        <v>502.56449999999995</v>
      </c>
      <c r="H85" s="230" t="s">
        <v>210</v>
      </c>
      <c r="I85" s="230"/>
      <c r="J85" s="230" t="e">
        <f t="shared" si="14"/>
        <v>#VALUE!</v>
      </c>
      <c r="K85" s="32"/>
      <c r="L85" s="94"/>
    </row>
    <row r="86" spans="1:12" s="8" customFormat="1" ht="31.5" customHeight="1" x14ac:dyDescent="0.25">
      <c r="A86" s="12" t="s">
        <v>172</v>
      </c>
      <c r="B86" s="41" t="s">
        <v>81</v>
      </c>
      <c r="C86" s="14" t="s">
        <v>12</v>
      </c>
      <c r="D86" s="41"/>
      <c r="E86" s="21">
        <v>416.13799999999998</v>
      </c>
      <c r="F86" s="15">
        <v>489.36250000000001</v>
      </c>
      <c r="G86" s="21">
        <v>905.50049999999999</v>
      </c>
      <c r="H86" s="229" t="s">
        <v>205</v>
      </c>
      <c r="I86" s="229" t="e">
        <f>G86*H86</f>
        <v>#VALUE!</v>
      </c>
      <c r="J86" s="231"/>
      <c r="K86" s="32"/>
      <c r="L86" s="94"/>
    </row>
    <row r="87" spans="1:12" s="8" customFormat="1" ht="15.75" customHeight="1" x14ac:dyDescent="0.25">
      <c r="A87" s="24"/>
      <c r="B87" s="25" t="s">
        <v>14</v>
      </c>
      <c r="C87" s="26" t="s">
        <v>15</v>
      </c>
      <c r="D87" s="27">
        <v>1.4</v>
      </c>
      <c r="E87" s="28">
        <v>582.59319999999991</v>
      </c>
      <c r="F87" s="28">
        <v>685.10749999999996</v>
      </c>
      <c r="G87" s="29">
        <v>1267.7006999999999</v>
      </c>
      <c r="H87" s="230" t="s">
        <v>210</v>
      </c>
      <c r="I87" s="230"/>
      <c r="J87" s="230" t="e">
        <f>G87*H87</f>
        <v>#VALUE!</v>
      </c>
      <c r="K87" s="32"/>
      <c r="L87" s="94"/>
    </row>
    <row r="88" spans="1:12" s="8" customFormat="1" ht="47.25" customHeight="1" x14ac:dyDescent="0.25">
      <c r="A88" s="12" t="s">
        <v>173</v>
      </c>
      <c r="B88" s="13" t="s">
        <v>93</v>
      </c>
      <c r="C88" s="14" t="s">
        <v>12</v>
      </c>
      <c r="D88" s="33"/>
      <c r="E88" s="15">
        <v>452.04199999999997</v>
      </c>
      <c r="F88" s="15">
        <v>527.91250000000002</v>
      </c>
      <c r="G88" s="21">
        <v>979.95450000000005</v>
      </c>
      <c r="H88" s="229" t="s">
        <v>205</v>
      </c>
      <c r="I88" s="229" t="e">
        <f>G88*H88</f>
        <v>#VALUE!</v>
      </c>
      <c r="J88" s="231"/>
      <c r="K88" s="32"/>
      <c r="L88" s="94"/>
    </row>
    <row r="89" spans="1:12" s="8" customFormat="1" ht="15.75" customHeight="1" x14ac:dyDescent="0.25">
      <c r="A89" s="24"/>
      <c r="B89" s="25" t="s">
        <v>36</v>
      </c>
      <c r="C89" s="26" t="s">
        <v>12</v>
      </c>
      <c r="D89" s="27">
        <v>1.1599999999999999</v>
      </c>
      <c r="E89" s="28">
        <v>524.36871999999994</v>
      </c>
      <c r="F89" s="28">
        <v>612.37850000000003</v>
      </c>
      <c r="G89" s="29">
        <v>1136.74722</v>
      </c>
      <c r="H89" s="230" t="s">
        <v>210</v>
      </c>
      <c r="I89" s="230"/>
      <c r="J89" s="230" t="e">
        <f t="shared" ref="J89:J90" si="15">G89*H89</f>
        <v>#VALUE!</v>
      </c>
      <c r="K89" s="32"/>
      <c r="L89" s="94"/>
    </row>
    <row r="90" spans="1:12" s="8" customFormat="1" ht="15.75" customHeight="1" x14ac:dyDescent="0.25">
      <c r="A90" s="24"/>
      <c r="B90" s="25" t="s">
        <v>17</v>
      </c>
      <c r="C90" s="26" t="s">
        <v>15</v>
      </c>
      <c r="D90" s="27">
        <v>0.8</v>
      </c>
      <c r="E90" s="28">
        <v>361.6336</v>
      </c>
      <c r="F90" s="28">
        <v>422.33000000000004</v>
      </c>
      <c r="G90" s="29">
        <v>783.96360000000004</v>
      </c>
      <c r="H90" s="230" t="s">
        <v>210</v>
      </c>
      <c r="I90" s="230"/>
      <c r="J90" s="230" t="e">
        <f t="shared" si="15"/>
        <v>#VALUE!</v>
      </c>
      <c r="K90" s="32"/>
      <c r="L90" s="94"/>
    </row>
    <row r="91" spans="1:12" s="39" customFormat="1" ht="52.5" customHeight="1" x14ac:dyDescent="0.25">
      <c r="A91" s="12" t="s">
        <v>174</v>
      </c>
      <c r="B91" s="13" t="s">
        <v>94</v>
      </c>
      <c r="C91" s="14" t="s">
        <v>12</v>
      </c>
      <c r="D91" s="42"/>
      <c r="E91" s="15">
        <v>452.04199999999997</v>
      </c>
      <c r="F91" s="15">
        <v>527.91250000000002</v>
      </c>
      <c r="G91" s="21">
        <v>979.95450000000005</v>
      </c>
      <c r="H91" s="229" t="s">
        <v>205</v>
      </c>
      <c r="I91" s="229" t="e">
        <f>G91*H91</f>
        <v>#VALUE!</v>
      </c>
      <c r="J91" s="231"/>
      <c r="K91" s="43"/>
      <c r="L91" s="95"/>
    </row>
    <row r="92" spans="1:12" s="48" customFormat="1" ht="15.75" customHeight="1" x14ac:dyDescent="0.25">
      <c r="A92" s="44"/>
      <c r="B92" s="25" t="s">
        <v>37</v>
      </c>
      <c r="C92" s="26" t="s">
        <v>12</v>
      </c>
      <c r="D92" s="27">
        <v>1.1399999999999999</v>
      </c>
      <c r="E92" s="45">
        <v>515.32787999999994</v>
      </c>
      <c r="F92" s="45">
        <v>601.82024999999999</v>
      </c>
      <c r="G92" s="46">
        <v>1117.14813</v>
      </c>
      <c r="H92" s="230" t="s">
        <v>210</v>
      </c>
      <c r="I92" s="230"/>
      <c r="J92" s="230" t="e">
        <f>G92*H92</f>
        <v>#VALUE!</v>
      </c>
      <c r="K92" s="144"/>
      <c r="L92" s="191"/>
    </row>
    <row r="93" spans="1:12" s="51" customFormat="1" ht="15.75" customHeight="1" x14ac:dyDescent="0.25">
      <c r="A93" s="44"/>
      <c r="B93" s="25" t="s">
        <v>17</v>
      </c>
      <c r="C93" s="26" t="s">
        <v>15</v>
      </c>
      <c r="D93" s="27">
        <v>0.8</v>
      </c>
      <c r="E93" s="45">
        <v>361.6336</v>
      </c>
      <c r="F93" s="45">
        <v>422.33000000000004</v>
      </c>
      <c r="G93" s="46">
        <v>783.96360000000004</v>
      </c>
      <c r="H93" s="230" t="s">
        <v>210</v>
      </c>
      <c r="I93" s="230"/>
      <c r="J93" s="230" t="e">
        <f>G93*H93</f>
        <v>#VALUE!</v>
      </c>
      <c r="K93" s="50"/>
      <c r="L93" s="192"/>
    </row>
    <row r="94" spans="1:12" s="39" customFormat="1" ht="36.950000000000003" customHeight="1" x14ac:dyDescent="0.25">
      <c r="A94" s="12" t="s">
        <v>175</v>
      </c>
      <c r="B94" s="172" t="s">
        <v>96</v>
      </c>
      <c r="C94" s="14" t="s">
        <v>31</v>
      </c>
      <c r="D94" s="67"/>
      <c r="E94" s="14">
        <v>6</v>
      </c>
      <c r="F94" s="153">
        <v>6</v>
      </c>
      <c r="G94" s="14">
        <v>12</v>
      </c>
      <c r="H94" s="229" t="s">
        <v>205</v>
      </c>
      <c r="I94" s="229" t="e">
        <f>G94*H94</f>
        <v>#VALUE!</v>
      </c>
      <c r="J94" s="233"/>
      <c r="K94" s="43"/>
      <c r="L94" s="95"/>
    </row>
    <row r="95" spans="1:12" s="8" customFormat="1" ht="48" customHeight="1" x14ac:dyDescent="0.25">
      <c r="A95" s="205"/>
      <c r="B95" s="187" t="s">
        <v>193</v>
      </c>
      <c r="C95" s="26" t="s">
        <v>85</v>
      </c>
      <c r="D95" s="100">
        <v>1</v>
      </c>
      <c r="E95" s="101">
        <v>6</v>
      </c>
      <c r="F95" s="101">
        <v>6</v>
      </c>
      <c r="G95" s="100">
        <v>12</v>
      </c>
      <c r="H95" s="230" t="s">
        <v>210</v>
      </c>
      <c r="I95" s="230"/>
      <c r="J95" s="230" t="e">
        <f>G95*H95</f>
        <v>#VALUE!</v>
      </c>
      <c r="K95" s="22"/>
      <c r="L95" s="94"/>
    </row>
    <row r="96" spans="1:12" ht="39" customHeight="1" x14ac:dyDescent="0.25">
      <c r="A96" s="74" t="s">
        <v>176</v>
      </c>
      <c r="B96" s="63" t="s">
        <v>148</v>
      </c>
      <c r="C96" s="14" t="s">
        <v>12</v>
      </c>
      <c r="D96" s="98"/>
      <c r="E96" s="85">
        <v>6</v>
      </c>
      <c r="F96" s="21">
        <v>6</v>
      </c>
      <c r="G96" s="21">
        <v>12</v>
      </c>
      <c r="H96" s="229" t="s">
        <v>205</v>
      </c>
      <c r="I96" s="229" t="e">
        <f>G96*H96</f>
        <v>#VALUE!</v>
      </c>
      <c r="J96" s="70"/>
      <c r="K96" s="34"/>
      <c r="L96" s="194"/>
    </row>
    <row r="97" spans="1:12" s="55" customFormat="1" ht="15.75" customHeight="1" x14ac:dyDescent="0.25">
      <c r="A97" s="77"/>
      <c r="B97" s="73" t="s">
        <v>14</v>
      </c>
      <c r="C97" s="26" t="s">
        <v>15</v>
      </c>
      <c r="D97" s="29">
        <v>0.35</v>
      </c>
      <c r="E97" s="27">
        <v>2.0999999999999996</v>
      </c>
      <c r="F97" s="29">
        <v>2.0999999999999996</v>
      </c>
      <c r="G97" s="29">
        <v>4.1999999999999993</v>
      </c>
      <c r="H97" s="230" t="s">
        <v>210</v>
      </c>
      <c r="I97" s="230"/>
      <c r="J97" s="230" t="e">
        <f t="shared" ref="J97:J101" si="16">G97*H97</f>
        <v>#VALUE!</v>
      </c>
      <c r="K97" s="34"/>
      <c r="L97" s="194"/>
    </row>
    <row r="98" spans="1:12" s="55" customFormat="1" ht="15.75" customHeight="1" x14ac:dyDescent="0.25">
      <c r="A98" s="77"/>
      <c r="B98" s="73" t="s">
        <v>36</v>
      </c>
      <c r="C98" s="26" t="s">
        <v>12</v>
      </c>
      <c r="D98" s="29">
        <v>1.1599999999999999</v>
      </c>
      <c r="E98" s="27">
        <v>6.9599999999999991</v>
      </c>
      <c r="F98" s="29">
        <v>6.9599999999999991</v>
      </c>
      <c r="G98" s="29">
        <v>13.919999999999998</v>
      </c>
      <c r="H98" s="230" t="s">
        <v>210</v>
      </c>
      <c r="I98" s="230"/>
      <c r="J98" s="230" t="e">
        <f t="shared" si="16"/>
        <v>#VALUE!</v>
      </c>
      <c r="K98" s="34"/>
      <c r="L98" s="194"/>
    </row>
    <row r="99" spans="1:12" s="55" customFormat="1" ht="15.75" customHeight="1" x14ac:dyDescent="0.25">
      <c r="A99" s="77"/>
      <c r="B99" s="73" t="s">
        <v>37</v>
      </c>
      <c r="C99" s="26" t="s">
        <v>12</v>
      </c>
      <c r="D99" s="29">
        <v>1.1399999999999999</v>
      </c>
      <c r="E99" s="27">
        <v>6.84</v>
      </c>
      <c r="F99" s="29">
        <v>6.84</v>
      </c>
      <c r="G99" s="29">
        <v>13.68</v>
      </c>
      <c r="H99" s="230" t="s">
        <v>210</v>
      </c>
      <c r="I99" s="230"/>
      <c r="J99" s="230" t="e">
        <f t="shared" si="16"/>
        <v>#VALUE!</v>
      </c>
      <c r="K99" s="34"/>
      <c r="L99" s="194"/>
    </row>
    <row r="100" spans="1:12" s="55" customFormat="1" ht="15.75" customHeight="1" x14ac:dyDescent="0.25">
      <c r="A100" s="77"/>
      <c r="B100" s="73" t="s">
        <v>17</v>
      </c>
      <c r="C100" s="26" t="s">
        <v>15</v>
      </c>
      <c r="D100" s="29">
        <v>0.8</v>
      </c>
      <c r="E100" s="27">
        <v>4.8000000000000007</v>
      </c>
      <c r="F100" s="29">
        <v>4.8000000000000007</v>
      </c>
      <c r="G100" s="29">
        <v>9.6000000000000014</v>
      </c>
      <c r="H100" s="230" t="s">
        <v>210</v>
      </c>
      <c r="I100" s="230"/>
      <c r="J100" s="230" t="e">
        <f t="shared" si="16"/>
        <v>#VALUE!</v>
      </c>
      <c r="K100" s="34"/>
      <c r="L100" s="194"/>
    </row>
    <row r="101" spans="1:12" s="55" customFormat="1" ht="15.75" customHeight="1" x14ac:dyDescent="0.25">
      <c r="A101" s="77"/>
      <c r="B101" s="73" t="s">
        <v>41</v>
      </c>
      <c r="C101" s="26" t="s">
        <v>23</v>
      </c>
      <c r="D101" s="29">
        <v>4.5000000000000005E-2</v>
      </c>
      <c r="E101" s="27">
        <v>0.27</v>
      </c>
      <c r="F101" s="29">
        <v>0.27</v>
      </c>
      <c r="G101" s="29">
        <v>0.54</v>
      </c>
      <c r="H101" s="230" t="s">
        <v>210</v>
      </c>
      <c r="I101" s="230"/>
      <c r="J101" s="230" t="e">
        <f t="shared" si="16"/>
        <v>#VALUE!</v>
      </c>
      <c r="K101" s="34"/>
      <c r="L101" s="194"/>
    </row>
    <row r="102" spans="1:12" s="39" customFormat="1" ht="39" customHeight="1" x14ac:dyDescent="0.25">
      <c r="A102" s="18" t="s">
        <v>177</v>
      </c>
      <c r="B102" s="171" t="s">
        <v>38</v>
      </c>
      <c r="C102" s="20" t="s">
        <v>31</v>
      </c>
      <c r="D102" s="175"/>
      <c r="E102" s="16">
        <v>5</v>
      </c>
      <c r="F102" s="16">
        <v>6</v>
      </c>
      <c r="G102" s="70">
        <v>11</v>
      </c>
      <c r="H102" s="229" t="s">
        <v>205</v>
      </c>
      <c r="I102" s="229" t="e">
        <f>G102*H102</f>
        <v>#VALUE!</v>
      </c>
      <c r="J102" s="229"/>
      <c r="K102" s="71"/>
      <c r="L102" s="95"/>
    </row>
    <row r="103" spans="1:12" s="48" customFormat="1" ht="15.75" customHeight="1" x14ac:dyDescent="0.25">
      <c r="A103" s="44"/>
      <c r="B103" s="25" t="s">
        <v>39</v>
      </c>
      <c r="C103" s="26" t="s">
        <v>31</v>
      </c>
      <c r="D103" s="27">
        <v>1</v>
      </c>
      <c r="E103" s="45">
        <v>5</v>
      </c>
      <c r="F103" s="45">
        <v>6</v>
      </c>
      <c r="G103" s="46">
        <v>11</v>
      </c>
      <c r="H103" s="230" t="s">
        <v>210</v>
      </c>
      <c r="I103" s="230"/>
      <c r="J103" s="230" t="e">
        <f t="shared" ref="J103:J106" si="17">G103*H103</f>
        <v>#VALUE!</v>
      </c>
      <c r="K103" s="52"/>
      <c r="L103" s="193"/>
    </row>
    <row r="104" spans="1:12" s="48" customFormat="1" ht="15.75" customHeight="1" x14ac:dyDescent="0.25">
      <c r="A104" s="44"/>
      <c r="B104" s="25" t="s">
        <v>37</v>
      </c>
      <c r="C104" s="26" t="s">
        <v>12</v>
      </c>
      <c r="D104" s="27">
        <v>1.1399999999999999</v>
      </c>
      <c r="E104" s="45">
        <v>5.6999999999999993</v>
      </c>
      <c r="F104" s="45">
        <v>6.84</v>
      </c>
      <c r="G104" s="46">
        <v>12.54</v>
      </c>
      <c r="H104" s="230" t="s">
        <v>210</v>
      </c>
      <c r="I104" s="230"/>
      <c r="J104" s="230" t="e">
        <f t="shared" si="17"/>
        <v>#VALUE!</v>
      </c>
      <c r="K104" s="32"/>
      <c r="L104" s="94"/>
    </row>
    <row r="105" spans="1:12" s="51" customFormat="1" ht="22.5" customHeight="1" x14ac:dyDescent="0.25">
      <c r="A105" s="44"/>
      <c r="B105" s="25" t="s">
        <v>17</v>
      </c>
      <c r="C105" s="26" t="s">
        <v>15</v>
      </c>
      <c r="D105" s="27">
        <v>0.8</v>
      </c>
      <c r="E105" s="45">
        <v>4</v>
      </c>
      <c r="F105" s="45">
        <v>4.8000000000000007</v>
      </c>
      <c r="G105" s="46">
        <v>8.8000000000000007</v>
      </c>
      <c r="H105" s="230" t="s">
        <v>210</v>
      </c>
      <c r="I105" s="230"/>
      <c r="J105" s="230" t="e">
        <f t="shared" si="17"/>
        <v>#VALUE!</v>
      </c>
      <c r="K105" s="50"/>
      <c r="L105" s="192"/>
    </row>
    <row r="106" spans="1:12" s="51" customFormat="1" ht="22.5" customHeight="1" x14ac:dyDescent="0.25">
      <c r="A106" s="44"/>
      <c r="B106" s="25" t="s">
        <v>40</v>
      </c>
      <c r="C106" s="26" t="s">
        <v>31</v>
      </c>
      <c r="D106" s="27">
        <v>1</v>
      </c>
      <c r="E106" s="45">
        <v>5</v>
      </c>
      <c r="F106" s="45">
        <v>6</v>
      </c>
      <c r="G106" s="46">
        <v>11</v>
      </c>
      <c r="H106" s="230" t="s">
        <v>210</v>
      </c>
      <c r="I106" s="230"/>
      <c r="J106" s="230" t="e">
        <f t="shared" si="17"/>
        <v>#VALUE!</v>
      </c>
      <c r="K106" s="50"/>
      <c r="L106" s="192"/>
    </row>
    <row r="107" spans="1:12" ht="31.5" x14ac:dyDescent="0.25">
      <c r="A107" s="12" t="s">
        <v>178</v>
      </c>
      <c r="B107" s="13" t="s">
        <v>97</v>
      </c>
      <c r="C107" s="14" t="s">
        <v>12</v>
      </c>
      <c r="D107" s="53"/>
      <c r="E107" s="15">
        <v>50</v>
      </c>
      <c r="F107" s="15">
        <v>50</v>
      </c>
      <c r="G107" s="21">
        <v>100</v>
      </c>
      <c r="H107" s="229" t="s">
        <v>205</v>
      </c>
      <c r="I107" s="229" t="e">
        <f>G107*H107</f>
        <v>#VALUE!</v>
      </c>
      <c r="J107" s="231"/>
      <c r="K107" s="54"/>
    </row>
    <row r="108" spans="1:12" s="55" customFormat="1" ht="15.75" customHeight="1" x14ac:dyDescent="0.25">
      <c r="A108" s="37"/>
      <c r="B108" s="25" t="s">
        <v>14</v>
      </c>
      <c r="C108" s="26" t="s">
        <v>15</v>
      </c>
      <c r="D108" s="27">
        <v>0.35</v>
      </c>
      <c r="E108" s="28">
        <v>17.5</v>
      </c>
      <c r="F108" s="28">
        <v>17.5</v>
      </c>
      <c r="G108" s="29">
        <v>35</v>
      </c>
      <c r="H108" s="230" t="s">
        <v>210</v>
      </c>
      <c r="I108" s="230"/>
      <c r="J108" s="230" t="e">
        <f t="shared" ref="J108:J111" si="18">G108*H108</f>
        <v>#VALUE!</v>
      </c>
      <c r="K108" s="54"/>
    </row>
    <row r="109" spans="1:12" s="55" customFormat="1" ht="15.75" customHeight="1" x14ac:dyDescent="0.25">
      <c r="A109" s="37"/>
      <c r="B109" s="25" t="s">
        <v>36</v>
      </c>
      <c r="C109" s="26" t="s">
        <v>12</v>
      </c>
      <c r="D109" s="27">
        <v>1.1599999999999999</v>
      </c>
      <c r="E109" s="28">
        <v>57.999999999999993</v>
      </c>
      <c r="F109" s="28">
        <v>57.999999999999993</v>
      </c>
      <c r="G109" s="29">
        <v>115.99999999999999</v>
      </c>
      <c r="H109" s="230" t="s">
        <v>210</v>
      </c>
      <c r="I109" s="230"/>
      <c r="J109" s="230" t="e">
        <f t="shared" si="18"/>
        <v>#VALUE!</v>
      </c>
      <c r="K109" s="32"/>
      <c r="L109" s="94"/>
    </row>
    <row r="110" spans="1:12" s="55" customFormat="1" ht="15.75" customHeight="1" x14ac:dyDescent="0.25">
      <c r="A110" s="37"/>
      <c r="B110" s="25" t="s">
        <v>37</v>
      </c>
      <c r="C110" s="26" t="s">
        <v>12</v>
      </c>
      <c r="D110" s="27">
        <v>1.1399999999999999</v>
      </c>
      <c r="E110" s="28">
        <v>56.999999999999993</v>
      </c>
      <c r="F110" s="28">
        <v>56.999999999999993</v>
      </c>
      <c r="G110" s="29">
        <v>113.99999999999999</v>
      </c>
      <c r="H110" s="230" t="s">
        <v>210</v>
      </c>
      <c r="I110" s="230"/>
      <c r="J110" s="230" t="e">
        <f t="shared" si="18"/>
        <v>#VALUE!</v>
      </c>
      <c r="K110" s="32"/>
      <c r="L110" s="94"/>
    </row>
    <row r="111" spans="1:12" s="55" customFormat="1" ht="15.75" customHeight="1" x14ac:dyDescent="0.25">
      <c r="A111" s="37"/>
      <c r="B111" s="25" t="s">
        <v>17</v>
      </c>
      <c r="C111" s="26" t="s">
        <v>15</v>
      </c>
      <c r="D111" s="27">
        <v>0.8</v>
      </c>
      <c r="E111" s="28">
        <v>40</v>
      </c>
      <c r="F111" s="28">
        <v>40</v>
      </c>
      <c r="G111" s="29">
        <v>80</v>
      </c>
      <c r="H111" s="230" t="s">
        <v>210</v>
      </c>
      <c r="I111" s="230"/>
      <c r="J111" s="230" t="e">
        <f t="shared" si="18"/>
        <v>#VALUE!</v>
      </c>
      <c r="K111" s="54"/>
    </row>
    <row r="112" spans="1:12" s="55" customFormat="1" ht="15.75" customHeight="1" thickBot="1" x14ac:dyDescent="0.3">
      <c r="A112" s="57"/>
      <c r="B112" s="58" t="s">
        <v>41</v>
      </c>
      <c r="C112" s="59" t="s">
        <v>23</v>
      </c>
      <c r="D112" s="60">
        <v>4.5000000000000005E-2</v>
      </c>
      <c r="E112" s="61">
        <v>2.2500000000000004</v>
      </c>
      <c r="F112" s="61">
        <v>2.2500000000000004</v>
      </c>
      <c r="G112" s="29">
        <v>4.5000000000000009</v>
      </c>
      <c r="H112" s="230" t="s">
        <v>210</v>
      </c>
      <c r="I112" s="230"/>
      <c r="J112" s="230" t="e">
        <f>G112*H112</f>
        <v>#VALUE!</v>
      </c>
      <c r="K112" s="62"/>
    </row>
    <row r="113" spans="1:12" s="8" customFormat="1" ht="51" customHeight="1" thickBot="1" x14ac:dyDescent="0.3">
      <c r="A113" s="247" t="s">
        <v>45</v>
      </c>
      <c r="B113" s="256" t="s">
        <v>90</v>
      </c>
      <c r="C113" s="257"/>
      <c r="D113" s="258"/>
      <c r="E113" s="11"/>
      <c r="F113" s="11"/>
      <c r="G113" s="250"/>
      <c r="H113" s="259"/>
      <c r="I113" s="259"/>
      <c r="J113" s="259"/>
      <c r="K113" s="259"/>
      <c r="L113" s="197"/>
    </row>
    <row r="114" spans="1:12" s="39" customFormat="1" ht="45.75" customHeight="1" x14ac:dyDescent="0.25">
      <c r="A114" s="68" t="s">
        <v>102</v>
      </c>
      <c r="B114" s="63" t="s">
        <v>109</v>
      </c>
      <c r="C114" s="20" t="s">
        <v>12</v>
      </c>
      <c r="D114" s="69"/>
      <c r="E114" s="70">
        <v>89.76</v>
      </c>
      <c r="F114" s="16">
        <v>96.375</v>
      </c>
      <c r="G114" s="70">
        <v>186.13499999999999</v>
      </c>
      <c r="H114" s="229" t="s">
        <v>205</v>
      </c>
      <c r="I114" s="229" t="e">
        <f>G114*H114</f>
        <v>#VALUE!</v>
      </c>
      <c r="J114" s="70"/>
      <c r="K114" s="40"/>
      <c r="L114" s="95"/>
    </row>
    <row r="115" spans="1:12" s="39" customFormat="1" ht="15.75" x14ac:dyDescent="0.25">
      <c r="A115" s="72"/>
      <c r="B115" s="73" t="s">
        <v>36</v>
      </c>
      <c r="C115" s="26" t="s">
        <v>12</v>
      </c>
      <c r="D115" s="29">
        <v>1.1599999999999999</v>
      </c>
      <c r="E115" s="29">
        <v>104.1216</v>
      </c>
      <c r="F115" s="28">
        <v>111.79499999999999</v>
      </c>
      <c r="G115" s="29">
        <v>215.91659999999999</v>
      </c>
      <c r="H115" s="230" t="s">
        <v>210</v>
      </c>
      <c r="I115" s="230"/>
      <c r="J115" s="230" t="e">
        <f t="shared" ref="J115:J116" si="19">G115*H115</f>
        <v>#VALUE!</v>
      </c>
      <c r="K115" s="31"/>
      <c r="L115" s="94"/>
    </row>
    <row r="116" spans="1:12" s="39" customFormat="1" ht="15.75" x14ac:dyDescent="0.25">
      <c r="A116" s="72"/>
      <c r="B116" s="73" t="s">
        <v>17</v>
      </c>
      <c r="C116" s="26" t="s">
        <v>15</v>
      </c>
      <c r="D116" s="29">
        <v>0.8</v>
      </c>
      <c r="E116" s="29">
        <v>71.808000000000007</v>
      </c>
      <c r="F116" s="28">
        <v>77.100000000000009</v>
      </c>
      <c r="G116" s="29">
        <v>148.90800000000002</v>
      </c>
      <c r="H116" s="230" t="s">
        <v>210</v>
      </c>
      <c r="I116" s="230"/>
      <c r="J116" s="230" t="e">
        <f t="shared" si="19"/>
        <v>#VALUE!</v>
      </c>
      <c r="K116" s="38"/>
      <c r="L116" s="95"/>
    </row>
    <row r="117" spans="1:12" s="39" customFormat="1" ht="45.75" customHeight="1" x14ac:dyDescent="0.25">
      <c r="A117" s="74" t="s">
        <v>103</v>
      </c>
      <c r="B117" s="63" t="s">
        <v>117</v>
      </c>
      <c r="C117" s="14" t="s">
        <v>12</v>
      </c>
      <c r="D117" s="75"/>
      <c r="E117" s="21">
        <v>179.52</v>
      </c>
      <c r="F117" s="15">
        <v>192.75</v>
      </c>
      <c r="G117" s="21">
        <v>372.27</v>
      </c>
      <c r="H117" s="229" t="s">
        <v>205</v>
      </c>
      <c r="I117" s="229" t="e">
        <f>G117*H117</f>
        <v>#VALUE!</v>
      </c>
      <c r="J117" s="21"/>
      <c r="K117" s="38"/>
      <c r="L117" s="95"/>
    </row>
    <row r="118" spans="1:12" s="39" customFormat="1" ht="15.75" x14ac:dyDescent="0.25">
      <c r="A118" s="72"/>
      <c r="B118" s="73" t="s">
        <v>36</v>
      </c>
      <c r="C118" s="26" t="s">
        <v>12</v>
      </c>
      <c r="D118" s="29">
        <v>1.1599999999999999</v>
      </c>
      <c r="E118" s="29">
        <v>208.2432</v>
      </c>
      <c r="F118" s="28">
        <v>223.58999999999997</v>
      </c>
      <c r="G118" s="29">
        <v>431.83319999999998</v>
      </c>
      <c r="H118" s="230" t="s">
        <v>210</v>
      </c>
      <c r="I118" s="230"/>
      <c r="J118" s="230" t="e">
        <f t="shared" ref="J118:J119" si="20">G118*H118</f>
        <v>#VALUE!</v>
      </c>
      <c r="K118" s="31"/>
      <c r="L118" s="94"/>
    </row>
    <row r="119" spans="1:12" s="39" customFormat="1" ht="15.75" x14ac:dyDescent="0.25">
      <c r="A119" s="72"/>
      <c r="B119" s="73" t="s">
        <v>17</v>
      </c>
      <c r="C119" s="26" t="s">
        <v>15</v>
      </c>
      <c r="D119" s="29">
        <v>0.8</v>
      </c>
      <c r="E119" s="29">
        <v>143.61600000000001</v>
      </c>
      <c r="F119" s="28">
        <v>154.20000000000002</v>
      </c>
      <c r="G119" s="29">
        <v>297.81600000000003</v>
      </c>
      <c r="H119" s="230" t="s">
        <v>210</v>
      </c>
      <c r="I119" s="230"/>
      <c r="J119" s="230" t="e">
        <f t="shared" si="20"/>
        <v>#VALUE!</v>
      </c>
      <c r="K119" s="38"/>
      <c r="L119" s="95"/>
    </row>
    <row r="120" spans="1:12" s="39" customFormat="1" ht="45.75" customHeight="1" x14ac:dyDescent="0.25">
      <c r="A120" s="74" t="s">
        <v>104</v>
      </c>
      <c r="B120" s="63" t="s">
        <v>116</v>
      </c>
      <c r="C120" s="14" t="s">
        <v>12</v>
      </c>
      <c r="D120" s="76"/>
      <c r="E120" s="21">
        <v>179.52</v>
      </c>
      <c r="F120" s="15">
        <v>192.75</v>
      </c>
      <c r="G120" s="21">
        <v>372.27</v>
      </c>
      <c r="H120" s="229" t="s">
        <v>205</v>
      </c>
      <c r="I120" s="229" t="e">
        <f>G120*H120</f>
        <v>#VALUE!</v>
      </c>
      <c r="J120" s="21"/>
      <c r="K120" s="38"/>
      <c r="L120" s="95"/>
    </row>
    <row r="121" spans="1:12" s="39" customFormat="1" ht="15.75" customHeight="1" x14ac:dyDescent="0.25">
      <c r="A121" s="37"/>
      <c r="B121" s="25" t="s">
        <v>37</v>
      </c>
      <c r="C121" s="26" t="s">
        <v>12</v>
      </c>
      <c r="D121" s="29">
        <v>1.1399999999999999</v>
      </c>
      <c r="E121" s="29">
        <v>204.65279999999998</v>
      </c>
      <c r="F121" s="28">
        <v>219.73499999999999</v>
      </c>
      <c r="G121" s="29">
        <v>424.38779999999997</v>
      </c>
      <c r="H121" s="230" t="s">
        <v>210</v>
      </c>
      <c r="I121" s="230"/>
      <c r="J121" s="230" t="e">
        <f t="shared" ref="J121:J122" si="21">G121*H121</f>
        <v>#VALUE!</v>
      </c>
      <c r="K121" s="145"/>
      <c r="L121" s="191"/>
    </row>
    <row r="122" spans="1:12" s="8" customFormat="1" ht="15.75" customHeight="1" x14ac:dyDescent="0.25">
      <c r="A122" s="77"/>
      <c r="B122" s="73" t="s">
        <v>17</v>
      </c>
      <c r="C122" s="26" t="s">
        <v>15</v>
      </c>
      <c r="D122" s="29">
        <v>0.8</v>
      </c>
      <c r="E122" s="29">
        <v>143.61600000000001</v>
      </c>
      <c r="F122" s="28">
        <v>154.20000000000002</v>
      </c>
      <c r="G122" s="29">
        <v>297.81600000000003</v>
      </c>
      <c r="H122" s="230" t="s">
        <v>210</v>
      </c>
      <c r="I122" s="230"/>
      <c r="J122" s="230" t="e">
        <f t="shared" si="21"/>
        <v>#VALUE!</v>
      </c>
      <c r="K122" s="31"/>
      <c r="L122" s="94"/>
    </row>
    <row r="123" spans="1:12" s="39" customFormat="1" ht="30" customHeight="1" x14ac:dyDescent="0.25">
      <c r="A123" s="74" t="s">
        <v>106</v>
      </c>
      <c r="B123" s="63" t="s">
        <v>110</v>
      </c>
      <c r="C123" s="14" t="s">
        <v>33</v>
      </c>
      <c r="D123" s="76"/>
      <c r="E123" s="70">
        <v>83.85</v>
      </c>
      <c r="F123" s="70">
        <v>93.72</v>
      </c>
      <c r="G123" s="70">
        <v>177.57</v>
      </c>
      <c r="H123" s="229" t="s">
        <v>205</v>
      </c>
      <c r="I123" s="229" t="e">
        <f>G123*H123</f>
        <v>#VALUE!</v>
      </c>
      <c r="J123" s="229"/>
      <c r="K123" s="43"/>
      <c r="L123" s="95"/>
    </row>
    <row r="124" spans="1:12" s="39" customFormat="1" ht="15.75" customHeight="1" x14ac:dyDescent="0.25">
      <c r="A124" s="77"/>
      <c r="B124" s="73" t="s">
        <v>52</v>
      </c>
      <c r="C124" s="26" t="s">
        <v>33</v>
      </c>
      <c r="D124" s="29">
        <v>1.02</v>
      </c>
      <c r="E124" s="29">
        <v>85.527000000000001</v>
      </c>
      <c r="F124" s="29">
        <v>95.594400000000007</v>
      </c>
      <c r="G124" s="29">
        <v>181.12139999999999</v>
      </c>
      <c r="H124" s="230" t="s">
        <v>210</v>
      </c>
      <c r="I124" s="230"/>
      <c r="J124" s="230" t="e">
        <f t="shared" ref="J124:J126" si="22">G124*H124</f>
        <v>#VALUE!</v>
      </c>
      <c r="K124" s="88"/>
      <c r="L124" s="194"/>
    </row>
    <row r="125" spans="1:12" s="8" customFormat="1" ht="30" customHeight="1" x14ac:dyDescent="0.25">
      <c r="A125" s="77"/>
      <c r="B125" s="73" t="s">
        <v>111</v>
      </c>
      <c r="C125" s="26" t="s">
        <v>31</v>
      </c>
      <c r="D125" s="29">
        <v>3</v>
      </c>
      <c r="E125" s="29">
        <v>251.54999999999998</v>
      </c>
      <c r="F125" s="29">
        <v>281.15999999999997</v>
      </c>
      <c r="G125" s="29">
        <v>532.70999999999992</v>
      </c>
      <c r="H125" s="230" t="s">
        <v>210</v>
      </c>
      <c r="I125" s="230"/>
      <c r="J125" s="230" t="e">
        <f t="shared" si="22"/>
        <v>#VALUE!</v>
      </c>
      <c r="K125" s="88"/>
      <c r="L125" s="194"/>
    </row>
    <row r="126" spans="1:12" s="8" customFormat="1" ht="21.75" customHeight="1" x14ac:dyDescent="0.25">
      <c r="A126" s="72"/>
      <c r="B126" s="73" t="s">
        <v>54</v>
      </c>
      <c r="C126" s="26" t="s">
        <v>31</v>
      </c>
      <c r="D126" s="29">
        <v>0.5</v>
      </c>
      <c r="E126" s="112">
        <v>41.924999999999997</v>
      </c>
      <c r="F126" s="112">
        <v>46.86</v>
      </c>
      <c r="G126" s="112">
        <v>88.784999999999997</v>
      </c>
      <c r="H126" s="230" t="s">
        <v>210</v>
      </c>
      <c r="I126" s="230"/>
      <c r="J126" s="230" t="e">
        <f t="shared" si="22"/>
        <v>#VALUE!</v>
      </c>
      <c r="K126" s="176"/>
      <c r="L126" s="194"/>
    </row>
    <row r="127" spans="1:12" s="39" customFormat="1" ht="31.5" x14ac:dyDescent="0.25">
      <c r="A127" s="74" t="s">
        <v>107</v>
      </c>
      <c r="B127" s="63" t="s">
        <v>191</v>
      </c>
      <c r="C127" s="14" t="s">
        <v>33</v>
      </c>
      <c r="D127" s="76"/>
      <c r="E127" s="21">
        <v>83.85</v>
      </c>
      <c r="F127" s="21">
        <v>93.72</v>
      </c>
      <c r="G127" s="21">
        <v>177.57</v>
      </c>
      <c r="H127" s="229" t="s">
        <v>205</v>
      </c>
      <c r="I127" s="229" t="e">
        <f>G127*H127</f>
        <v>#VALUE!</v>
      </c>
      <c r="J127" s="231"/>
      <c r="K127" s="43"/>
      <c r="L127" s="95"/>
    </row>
    <row r="128" spans="1:12" s="39" customFormat="1" ht="15.75" customHeight="1" x14ac:dyDescent="0.25">
      <c r="A128" s="77"/>
      <c r="B128" s="73" t="s">
        <v>192</v>
      </c>
      <c r="C128" s="26" t="s">
        <v>33</v>
      </c>
      <c r="D128" s="29">
        <v>1.05</v>
      </c>
      <c r="E128" s="27">
        <v>88.042500000000004</v>
      </c>
      <c r="F128" s="29">
        <v>98.406000000000006</v>
      </c>
      <c r="G128" s="29">
        <v>186.44850000000002</v>
      </c>
      <c r="H128" s="230" t="s">
        <v>210</v>
      </c>
      <c r="I128" s="230"/>
      <c r="J128" s="230" t="e">
        <f t="shared" ref="J128:J130" si="23">G128*H128</f>
        <v>#VALUE!</v>
      </c>
      <c r="K128" s="34"/>
      <c r="L128" s="194"/>
    </row>
    <row r="129" spans="1:12" s="8" customFormat="1" ht="30" customHeight="1" x14ac:dyDescent="0.25">
      <c r="A129" s="77"/>
      <c r="B129" s="73" t="s">
        <v>53</v>
      </c>
      <c r="C129" s="26" t="s">
        <v>31</v>
      </c>
      <c r="D129" s="29">
        <v>3</v>
      </c>
      <c r="E129" s="27">
        <v>251.54999999999998</v>
      </c>
      <c r="F129" s="29">
        <v>281.15999999999997</v>
      </c>
      <c r="G129" s="29">
        <v>532.70999999999992</v>
      </c>
      <c r="H129" s="230" t="s">
        <v>210</v>
      </c>
      <c r="I129" s="230"/>
      <c r="J129" s="230" t="e">
        <f t="shared" si="23"/>
        <v>#VALUE!</v>
      </c>
      <c r="K129" s="30"/>
      <c r="L129" s="194"/>
    </row>
    <row r="130" spans="1:12" s="8" customFormat="1" ht="21.75" customHeight="1" x14ac:dyDescent="0.25">
      <c r="A130" s="72"/>
      <c r="B130" s="73" t="s">
        <v>54</v>
      </c>
      <c r="C130" s="26" t="s">
        <v>31</v>
      </c>
      <c r="D130" s="29">
        <v>0.5</v>
      </c>
      <c r="E130" s="96">
        <v>41.924999999999997</v>
      </c>
      <c r="F130" s="188">
        <v>46.86</v>
      </c>
      <c r="G130" s="188">
        <v>88.784999999999997</v>
      </c>
      <c r="H130" s="230" t="s">
        <v>210</v>
      </c>
      <c r="I130" s="230"/>
      <c r="J130" s="230" t="e">
        <f t="shared" si="23"/>
        <v>#VALUE!</v>
      </c>
      <c r="K130" s="34"/>
      <c r="L130" s="194"/>
    </row>
    <row r="131" spans="1:12" s="39" customFormat="1" ht="61.5" customHeight="1" x14ac:dyDescent="0.25">
      <c r="A131" s="68" t="s">
        <v>108</v>
      </c>
      <c r="B131" s="90" t="s">
        <v>91</v>
      </c>
      <c r="C131" s="20" t="s">
        <v>12</v>
      </c>
      <c r="D131" s="177"/>
      <c r="E131" s="70">
        <v>82.65</v>
      </c>
      <c r="F131" s="16">
        <v>87</v>
      </c>
      <c r="G131" s="70">
        <v>169.65</v>
      </c>
      <c r="H131" s="229" t="s">
        <v>205</v>
      </c>
      <c r="I131" s="229" t="e">
        <f>G131*H131</f>
        <v>#VALUE!</v>
      </c>
      <c r="J131" s="70"/>
      <c r="K131" s="40"/>
      <c r="L131" s="95"/>
    </row>
    <row r="132" spans="1:12" s="39" customFormat="1" ht="15.75" customHeight="1" x14ac:dyDescent="0.25">
      <c r="A132" s="77"/>
      <c r="B132" s="73" t="s">
        <v>43</v>
      </c>
      <c r="C132" s="26" t="s">
        <v>31</v>
      </c>
      <c r="D132" s="29">
        <v>1</v>
      </c>
      <c r="E132" s="29">
        <v>190</v>
      </c>
      <c r="F132" s="28">
        <v>200</v>
      </c>
      <c r="G132" s="112">
        <v>390</v>
      </c>
      <c r="H132" s="230" t="s">
        <v>210</v>
      </c>
      <c r="I132" s="230"/>
      <c r="J132" s="230" t="e">
        <f>G132*H132</f>
        <v>#VALUE!</v>
      </c>
      <c r="K132" s="31"/>
      <c r="L132" s="94"/>
    </row>
    <row r="133" spans="1:12" s="8" customFormat="1" ht="30" customHeight="1" x14ac:dyDescent="0.25">
      <c r="A133" s="77"/>
      <c r="B133" s="73" t="s">
        <v>95</v>
      </c>
      <c r="C133" s="26" t="s">
        <v>12</v>
      </c>
      <c r="D133" s="29">
        <v>1.1000000000000001</v>
      </c>
      <c r="E133" s="29">
        <v>90.91500000000002</v>
      </c>
      <c r="F133" s="28">
        <v>95.7</v>
      </c>
      <c r="G133" s="29">
        <v>186.61500000000001</v>
      </c>
      <c r="H133" s="230" t="s">
        <v>210</v>
      </c>
      <c r="I133" s="230"/>
      <c r="J133" s="230" t="e">
        <f t="shared" ref="J133:J134" si="24">G133*H133</f>
        <v>#VALUE!</v>
      </c>
      <c r="K133" s="31"/>
      <c r="L133" s="94"/>
    </row>
    <row r="134" spans="1:12" s="8" customFormat="1" ht="21.75" customHeight="1" thickBot="1" x14ac:dyDescent="0.3">
      <c r="A134" s="78"/>
      <c r="B134" s="79" t="s">
        <v>44</v>
      </c>
      <c r="C134" s="59" t="s">
        <v>31</v>
      </c>
      <c r="D134" s="80">
        <v>4</v>
      </c>
      <c r="E134" s="81">
        <v>330.6</v>
      </c>
      <c r="F134" s="151">
        <v>348</v>
      </c>
      <c r="G134" s="112">
        <v>678.6</v>
      </c>
      <c r="H134" s="230" t="s">
        <v>210</v>
      </c>
      <c r="I134" s="230"/>
      <c r="J134" s="230" t="e">
        <f t="shared" si="24"/>
        <v>#VALUE!</v>
      </c>
      <c r="K134" s="97"/>
      <c r="L134" s="94"/>
    </row>
    <row r="135" spans="1:12" s="8" customFormat="1" ht="27.95" customHeight="1" thickBot="1" x14ac:dyDescent="0.3">
      <c r="A135" s="247" t="s">
        <v>46</v>
      </c>
      <c r="B135" s="256" t="s">
        <v>156</v>
      </c>
      <c r="C135" s="257"/>
      <c r="D135" s="258"/>
      <c r="E135" s="11"/>
      <c r="F135" s="11"/>
      <c r="G135" s="250"/>
      <c r="H135" s="259"/>
      <c r="I135" s="259"/>
      <c r="J135" s="259"/>
      <c r="K135" s="259"/>
      <c r="L135" s="197"/>
    </row>
    <row r="136" spans="1:12" s="8" customFormat="1" ht="51" customHeight="1" x14ac:dyDescent="0.25">
      <c r="A136" s="18" t="s">
        <v>120</v>
      </c>
      <c r="B136" s="19" t="s">
        <v>115</v>
      </c>
      <c r="C136" s="20" t="s">
        <v>12</v>
      </c>
      <c r="D136" s="19"/>
      <c r="E136" s="21">
        <v>99.297999999999988</v>
      </c>
      <c r="F136" s="21">
        <v>99.297999999999988</v>
      </c>
      <c r="G136" s="65">
        <v>198.59599999999998</v>
      </c>
      <c r="H136" s="229" t="s">
        <v>205</v>
      </c>
      <c r="I136" s="229" t="e">
        <f>G136*H136</f>
        <v>#VALUE!</v>
      </c>
      <c r="J136" s="229"/>
      <c r="K136" s="22"/>
      <c r="L136" s="94"/>
    </row>
    <row r="137" spans="1:12" s="8" customFormat="1" ht="15.75" customHeight="1" x14ac:dyDescent="0.25">
      <c r="A137" s="24"/>
      <c r="B137" s="25" t="s">
        <v>14</v>
      </c>
      <c r="C137" s="26" t="s">
        <v>15</v>
      </c>
      <c r="D137" s="27">
        <v>0.35</v>
      </c>
      <c r="E137" s="28">
        <v>34.754299999999994</v>
      </c>
      <c r="F137" s="28">
        <v>34.754299999999994</v>
      </c>
      <c r="G137" s="29">
        <v>69.508599999999987</v>
      </c>
      <c r="H137" s="230" t="s">
        <v>210</v>
      </c>
      <c r="I137" s="230"/>
      <c r="J137" s="230" t="e">
        <f>G137*H137</f>
        <v>#VALUE!</v>
      </c>
      <c r="K137" s="32"/>
      <c r="L137" s="94"/>
    </row>
    <row r="138" spans="1:12" s="8" customFormat="1" ht="31.5" x14ac:dyDescent="0.25">
      <c r="A138" s="12" t="s">
        <v>121</v>
      </c>
      <c r="B138" s="13" t="s">
        <v>92</v>
      </c>
      <c r="C138" s="14" t="s">
        <v>12</v>
      </c>
      <c r="D138" s="33"/>
      <c r="E138" s="21">
        <v>88.611999999999995</v>
      </c>
      <c r="F138" s="21">
        <v>88.611999999999995</v>
      </c>
      <c r="G138" s="21">
        <v>177.22399999999999</v>
      </c>
      <c r="H138" s="229" t="s">
        <v>205</v>
      </c>
      <c r="I138" s="229" t="e">
        <f>G138*H138</f>
        <v>#VALUE!</v>
      </c>
      <c r="J138" s="229"/>
      <c r="K138" s="22"/>
      <c r="L138" s="94"/>
    </row>
    <row r="139" spans="1:12" s="8" customFormat="1" ht="15.75" customHeight="1" x14ac:dyDescent="0.25">
      <c r="A139" s="12"/>
      <c r="B139" s="152" t="s">
        <v>73</v>
      </c>
      <c r="C139" s="26" t="s">
        <v>12</v>
      </c>
      <c r="D139" s="27">
        <v>1.1000000000000001</v>
      </c>
      <c r="E139" s="28">
        <v>97.473200000000006</v>
      </c>
      <c r="F139" s="28">
        <v>97.473200000000006</v>
      </c>
      <c r="G139" s="29">
        <v>194.94640000000001</v>
      </c>
      <c r="H139" s="230" t="s">
        <v>210</v>
      </c>
      <c r="I139" s="230"/>
      <c r="J139" s="230" t="e">
        <f t="shared" ref="J139:J140" si="25">G139*H139</f>
        <v>#VALUE!</v>
      </c>
      <c r="K139" s="32"/>
      <c r="L139" s="94"/>
    </row>
    <row r="140" spans="1:12" s="8" customFormat="1" ht="15.75" customHeight="1" x14ac:dyDescent="0.25">
      <c r="A140" s="24"/>
      <c r="B140" s="25" t="s">
        <v>17</v>
      </c>
      <c r="C140" s="26" t="s">
        <v>15</v>
      </c>
      <c r="D140" s="27">
        <v>0.8</v>
      </c>
      <c r="E140" s="28">
        <v>70.889600000000002</v>
      </c>
      <c r="F140" s="28">
        <v>70.889600000000002</v>
      </c>
      <c r="G140" s="29">
        <v>141.7792</v>
      </c>
      <c r="H140" s="230" t="s">
        <v>210</v>
      </c>
      <c r="I140" s="230"/>
      <c r="J140" s="230" t="e">
        <f t="shared" si="25"/>
        <v>#VALUE!</v>
      </c>
      <c r="K140" s="32"/>
      <c r="L140" s="94"/>
    </row>
    <row r="141" spans="1:12" s="8" customFormat="1" ht="51.75" customHeight="1" x14ac:dyDescent="0.25">
      <c r="A141" s="12" t="s">
        <v>179</v>
      </c>
      <c r="B141" s="13" t="s">
        <v>75</v>
      </c>
      <c r="C141" s="14" t="s">
        <v>12</v>
      </c>
      <c r="D141" s="27"/>
      <c r="E141" s="15">
        <v>67.239999999999995</v>
      </c>
      <c r="F141" s="15">
        <v>67.239999999999995</v>
      </c>
      <c r="G141" s="21">
        <v>134.47999999999999</v>
      </c>
      <c r="H141" s="229" t="s">
        <v>205</v>
      </c>
      <c r="I141" s="229" t="e">
        <f>G141*H141</f>
        <v>#VALUE!</v>
      </c>
      <c r="J141" s="231"/>
      <c r="K141" s="32"/>
      <c r="L141" s="94"/>
    </row>
    <row r="142" spans="1:12" s="8" customFormat="1" ht="19.5" customHeight="1" x14ac:dyDescent="0.25">
      <c r="A142" s="12" t="s">
        <v>105</v>
      </c>
      <c r="B142" s="25" t="s">
        <v>19</v>
      </c>
      <c r="C142" s="26" t="s">
        <v>20</v>
      </c>
      <c r="D142" s="35">
        <v>0.13800000000000001</v>
      </c>
      <c r="E142" s="28">
        <v>9.2791200000000007</v>
      </c>
      <c r="F142" s="28">
        <v>9.2791200000000007</v>
      </c>
      <c r="G142" s="29">
        <v>18.558240000000001</v>
      </c>
      <c r="H142" s="230" t="s">
        <v>210</v>
      </c>
      <c r="I142" s="230"/>
      <c r="J142" s="230" t="e">
        <f t="shared" ref="J142:J143" si="26">G142*H142</f>
        <v>#VALUE!</v>
      </c>
      <c r="K142" s="32"/>
      <c r="L142" s="94"/>
    </row>
    <row r="143" spans="1:12" s="8" customFormat="1" ht="19.5" customHeight="1" x14ac:dyDescent="0.25">
      <c r="A143" s="12"/>
      <c r="B143" s="25" t="s">
        <v>76</v>
      </c>
      <c r="C143" s="26" t="s">
        <v>23</v>
      </c>
      <c r="D143" s="27">
        <v>28.75</v>
      </c>
      <c r="E143" s="150">
        <v>1933.1499999999999</v>
      </c>
      <c r="F143" s="150">
        <v>1933.1499999999999</v>
      </c>
      <c r="G143" s="112">
        <v>3866.2999999999997</v>
      </c>
      <c r="H143" s="230" t="s">
        <v>210</v>
      </c>
      <c r="I143" s="230"/>
      <c r="J143" s="230" t="e">
        <f t="shared" si="26"/>
        <v>#VALUE!</v>
      </c>
      <c r="K143" s="32"/>
      <c r="L143" s="94"/>
    </row>
    <row r="144" spans="1:12" s="8" customFormat="1" ht="49.5" customHeight="1" x14ac:dyDescent="0.25">
      <c r="A144" s="12" t="s">
        <v>180</v>
      </c>
      <c r="B144" s="13" t="s">
        <v>26</v>
      </c>
      <c r="C144" s="14" t="s">
        <v>12</v>
      </c>
      <c r="D144" s="33"/>
      <c r="E144" s="15">
        <v>67.239999999999995</v>
      </c>
      <c r="F144" s="15">
        <v>67.239999999999995</v>
      </c>
      <c r="G144" s="21">
        <v>134.47999999999999</v>
      </c>
      <c r="H144" s="229" t="s">
        <v>205</v>
      </c>
      <c r="I144" s="229" t="e">
        <f>G144*H144</f>
        <v>#VALUE!</v>
      </c>
      <c r="J144" s="231"/>
      <c r="K144" s="32"/>
      <c r="L144" s="94"/>
    </row>
    <row r="145" spans="1:12" s="8" customFormat="1" ht="15" x14ac:dyDescent="0.25">
      <c r="A145" s="12"/>
      <c r="B145" s="25" t="s">
        <v>27</v>
      </c>
      <c r="C145" s="26" t="s">
        <v>20</v>
      </c>
      <c r="D145" s="35">
        <v>0.1545</v>
      </c>
      <c r="E145" s="28">
        <v>10.388579999999999</v>
      </c>
      <c r="F145" s="28">
        <v>10.388579999999999</v>
      </c>
      <c r="G145" s="29">
        <v>20.777159999999999</v>
      </c>
      <c r="H145" s="230" t="s">
        <v>210</v>
      </c>
      <c r="I145" s="230"/>
      <c r="J145" s="230" t="e">
        <f t="shared" ref="J145:J146" si="27">G145*H145</f>
        <v>#VALUE!</v>
      </c>
      <c r="K145" s="32"/>
      <c r="L145" s="94"/>
    </row>
    <row r="146" spans="1:12" s="8" customFormat="1" ht="15" x14ac:dyDescent="0.25">
      <c r="A146" s="12"/>
      <c r="B146" s="25" t="s">
        <v>28</v>
      </c>
      <c r="C146" s="26" t="s">
        <v>20</v>
      </c>
      <c r="D146" s="35">
        <v>5.1500000000000004E-2</v>
      </c>
      <c r="E146" s="28">
        <v>3.46286</v>
      </c>
      <c r="F146" s="28">
        <v>3.46286</v>
      </c>
      <c r="G146" s="29">
        <v>6.9257200000000001</v>
      </c>
      <c r="H146" s="230" t="s">
        <v>210</v>
      </c>
      <c r="I146" s="230"/>
      <c r="J146" s="230" t="e">
        <f t="shared" si="27"/>
        <v>#VALUE!</v>
      </c>
      <c r="K146" s="32"/>
      <c r="L146" s="94"/>
    </row>
    <row r="147" spans="1:12" s="8" customFormat="1" ht="51.75" customHeight="1" x14ac:dyDescent="0.25">
      <c r="A147" s="12" t="s">
        <v>181</v>
      </c>
      <c r="B147" s="13" t="s">
        <v>69</v>
      </c>
      <c r="C147" s="14" t="s">
        <v>12</v>
      </c>
      <c r="D147" s="27"/>
      <c r="E147" s="15">
        <v>67.239999999999995</v>
      </c>
      <c r="F147" s="15">
        <v>67.239999999999995</v>
      </c>
      <c r="G147" s="21">
        <v>134.47999999999999</v>
      </c>
      <c r="H147" s="229" t="s">
        <v>205</v>
      </c>
      <c r="I147" s="229" t="e">
        <f>G147*H147</f>
        <v>#VALUE!</v>
      </c>
      <c r="J147" s="231"/>
      <c r="K147" s="32"/>
      <c r="L147" s="94"/>
    </row>
    <row r="148" spans="1:12" s="8" customFormat="1" ht="19.5" customHeight="1" x14ac:dyDescent="0.25">
      <c r="A148" s="12"/>
      <c r="B148" s="25" t="s">
        <v>70</v>
      </c>
      <c r="C148" s="26" t="s">
        <v>12</v>
      </c>
      <c r="D148" s="27">
        <v>1.1000000000000001</v>
      </c>
      <c r="E148" s="28">
        <v>73.963999999999999</v>
      </c>
      <c r="F148" s="28">
        <v>73.963999999999999</v>
      </c>
      <c r="G148" s="29">
        <v>147.928</v>
      </c>
      <c r="H148" s="230" t="s">
        <v>210</v>
      </c>
      <c r="I148" s="230"/>
      <c r="J148" s="230" t="e">
        <f>G148*H148</f>
        <v>#VALUE!</v>
      </c>
      <c r="K148" s="32"/>
      <c r="L148" s="94"/>
    </row>
    <row r="149" spans="1:12" s="8" customFormat="1" ht="56.25" customHeight="1" x14ac:dyDescent="0.25">
      <c r="A149" s="12" t="s">
        <v>182</v>
      </c>
      <c r="B149" s="13" t="s">
        <v>100</v>
      </c>
      <c r="C149" s="14" t="s">
        <v>12</v>
      </c>
      <c r="D149" s="33"/>
      <c r="E149" s="15">
        <v>67.239999999999995</v>
      </c>
      <c r="F149" s="15">
        <v>67.239999999999995</v>
      </c>
      <c r="G149" s="21">
        <v>134.47999999999999</v>
      </c>
      <c r="H149" s="229" t="s">
        <v>205</v>
      </c>
      <c r="I149" s="229" t="e">
        <f>G149*H149</f>
        <v>#VALUE!</v>
      </c>
      <c r="J149" s="231"/>
      <c r="K149" s="32"/>
      <c r="L149" s="94"/>
    </row>
    <row r="150" spans="1:12" s="8" customFormat="1" ht="15.75" customHeight="1" x14ac:dyDescent="0.25">
      <c r="A150" s="24"/>
      <c r="B150" s="25" t="s">
        <v>22</v>
      </c>
      <c r="C150" s="26" t="s">
        <v>23</v>
      </c>
      <c r="D150" s="27">
        <v>0.37</v>
      </c>
      <c r="E150" s="28">
        <v>24.878799999999998</v>
      </c>
      <c r="F150" s="28">
        <v>24.878799999999998</v>
      </c>
      <c r="G150" s="29">
        <v>49.757599999999996</v>
      </c>
      <c r="H150" s="230" t="s">
        <v>210</v>
      </c>
      <c r="I150" s="230"/>
      <c r="J150" s="230" t="e">
        <f t="shared" ref="J150:J151" si="28">G150*H150</f>
        <v>#VALUE!</v>
      </c>
      <c r="K150" s="32"/>
      <c r="L150" s="94"/>
    </row>
    <row r="151" spans="1:12" s="8" customFormat="1" ht="15.75" customHeight="1" x14ac:dyDescent="0.25">
      <c r="A151" s="24"/>
      <c r="B151" s="25" t="s">
        <v>24</v>
      </c>
      <c r="C151" s="26" t="s">
        <v>23</v>
      </c>
      <c r="D151" s="35">
        <v>3.5000000000000003E-2</v>
      </c>
      <c r="E151" s="28">
        <v>2.3534000000000002</v>
      </c>
      <c r="F151" s="28">
        <v>2.3534000000000002</v>
      </c>
      <c r="G151" s="29">
        <v>4.7068000000000003</v>
      </c>
      <c r="H151" s="230" t="s">
        <v>210</v>
      </c>
      <c r="I151" s="230"/>
      <c r="J151" s="230" t="e">
        <f t="shared" si="28"/>
        <v>#VALUE!</v>
      </c>
      <c r="K151" s="32"/>
      <c r="L151" s="94"/>
    </row>
    <row r="152" spans="1:12" s="8" customFormat="1" ht="63.75" customHeight="1" x14ac:dyDescent="0.25">
      <c r="A152" s="12" t="s">
        <v>183</v>
      </c>
      <c r="B152" s="13" t="s">
        <v>77</v>
      </c>
      <c r="C152" s="14" t="s">
        <v>12</v>
      </c>
      <c r="D152" s="33"/>
      <c r="E152" s="15">
        <v>67.239999999999995</v>
      </c>
      <c r="F152" s="15">
        <v>67.239999999999995</v>
      </c>
      <c r="G152" s="21">
        <v>134.47999999999999</v>
      </c>
      <c r="H152" s="229" t="s">
        <v>205</v>
      </c>
      <c r="I152" s="229" t="e">
        <f>G152*H152</f>
        <v>#VALUE!</v>
      </c>
      <c r="J152" s="231"/>
      <c r="K152" s="32"/>
      <c r="L152" s="94"/>
    </row>
    <row r="153" spans="1:12" s="8" customFormat="1" ht="15.75" x14ac:dyDescent="0.25">
      <c r="A153" s="24"/>
      <c r="B153" s="25" t="s">
        <v>79</v>
      </c>
      <c r="C153" s="26" t="s">
        <v>12</v>
      </c>
      <c r="D153" s="36">
        <v>2.04</v>
      </c>
      <c r="E153" s="28">
        <v>137.1696</v>
      </c>
      <c r="F153" s="28">
        <v>137.1696</v>
      </c>
      <c r="G153" s="29">
        <v>274.33920000000001</v>
      </c>
      <c r="H153" s="230" t="s">
        <v>210</v>
      </c>
      <c r="I153" s="230"/>
      <c r="J153" s="230" t="e">
        <f t="shared" ref="J153:J154" si="29">G153*H153</f>
        <v>#VALUE!</v>
      </c>
      <c r="K153" s="32"/>
      <c r="L153" s="94"/>
    </row>
    <row r="154" spans="1:12" s="39" customFormat="1" ht="15.75" customHeight="1" x14ac:dyDescent="0.25">
      <c r="A154" s="37"/>
      <c r="B154" s="25" t="s">
        <v>61</v>
      </c>
      <c r="C154" s="26" t="s">
        <v>31</v>
      </c>
      <c r="D154" s="27">
        <v>18</v>
      </c>
      <c r="E154" s="150">
        <v>1210.32</v>
      </c>
      <c r="F154" s="150">
        <v>1210.32</v>
      </c>
      <c r="G154" s="112">
        <v>2420.64</v>
      </c>
      <c r="H154" s="230" t="s">
        <v>210</v>
      </c>
      <c r="I154" s="230"/>
      <c r="J154" s="230" t="e">
        <f t="shared" si="29"/>
        <v>#VALUE!</v>
      </c>
      <c r="K154" s="32"/>
      <c r="L154" s="94"/>
    </row>
    <row r="155" spans="1:12" s="8" customFormat="1" ht="54" customHeight="1" x14ac:dyDescent="0.25">
      <c r="A155" s="12" t="s">
        <v>194</v>
      </c>
      <c r="B155" s="41" t="s">
        <v>78</v>
      </c>
      <c r="C155" s="14" t="s">
        <v>12</v>
      </c>
      <c r="D155" s="41"/>
      <c r="E155" s="15">
        <v>5.3429999999999991</v>
      </c>
      <c r="F155" s="15">
        <v>5.3429999999999991</v>
      </c>
      <c r="G155" s="21">
        <v>10.685999999999998</v>
      </c>
      <c r="H155" s="229" t="s">
        <v>205</v>
      </c>
      <c r="I155" s="229" t="e">
        <f>G155*H155</f>
        <v>#VALUE!</v>
      </c>
      <c r="J155" s="231"/>
      <c r="K155" s="32"/>
      <c r="L155" s="94"/>
    </row>
    <row r="156" spans="1:12" s="8" customFormat="1" ht="15.75" customHeight="1" x14ac:dyDescent="0.25">
      <c r="A156" s="24"/>
      <c r="B156" s="25" t="s">
        <v>80</v>
      </c>
      <c r="C156" s="26" t="s">
        <v>12</v>
      </c>
      <c r="D156" s="27">
        <v>1.02</v>
      </c>
      <c r="E156" s="28">
        <v>5.4498599999999993</v>
      </c>
      <c r="F156" s="28">
        <v>5.4498599999999993</v>
      </c>
      <c r="G156" s="29">
        <v>10.899719999999999</v>
      </c>
      <c r="H156" s="230" t="s">
        <v>210</v>
      </c>
      <c r="I156" s="230"/>
      <c r="J156" s="230" t="e">
        <f t="shared" ref="J156:J157" si="30">G156*H156</f>
        <v>#VALUE!</v>
      </c>
      <c r="K156" s="32"/>
      <c r="L156" s="94"/>
    </row>
    <row r="157" spans="1:12" s="39" customFormat="1" ht="15.75" customHeight="1" x14ac:dyDescent="0.25">
      <c r="A157" s="37"/>
      <c r="B157" s="25" t="s">
        <v>61</v>
      </c>
      <c r="C157" s="26" t="s">
        <v>31</v>
      </c>
      <c r="D157" s="27">
        <v>9</v>
      </c>
      <c r="E157" s="28">
        <v>48.086999999999989</v>
      </c>
      <c r="F157" s="28">
        <v>48.086999999999989</v>
      </c>
      <c r="G157" s="29">
        <v>96.173999999999978</v>
      </c>
      <c r="H157" s="230" t="s">
        <v>210</v>
      </c>
      <c r="I157" s="230"/>
      <c r="J157" s="230" t="e">
        <f t="shared" si="30"/>
        <v>#VALUE!</v>
      </c>
      <c r="K157" s="32"/>
      <c r="L157" s="94"/>
    </row>
    <row r="158" spans="1:12" s="8" customFormat="1" ht="31.5" customHeight="1" x14ac:dyDescent="0.25">
      <c r="A158" s="12" t="s">
        <v>195</v>
      </c>
      <c r="B158" s="41" t="s">
        <v>81</v>
      </c>
      <c r="C158" s="14" t="s">
        <v>12</v>
      </c>
      <c r="D158" s="41"/>
      <c r="E158" s="21">
        <v>72.582999999999998</v>
      </c>
      <c r="F158" s="15">
        <v>72.582999999999998</v>
      </c>
      <c r="G158" s="21">
        <v>145.166</v>
      </c>
      <c r="H158" s="229" t="s">
        <v>205</v>
      </c>
      <c r="I158" s="229" t="e">
        <f>G158*H158</f>
        <v>#VALUE!</v>
      </c>
      <c r="J158" s="231"/>
      <c r="K158" s="32"/>
      <c r="L158" s="94"/>
    </row>
    <row r="159" spans="1:12" s="8" customFormat="1" ht="15.75" customHeight="1" x14ac:dyDescent="0.25">
      <c r="A159" s="24"/>
      <c r="B159" s="25" t="s">
        <v>14</v>
      </c>
      <c r="C159" s="26" t="s">
        <v>15</v>
      </c>
      <c r="D159" s="27">
        <v>1.4</v>
      </c>
      <c r="E159" s="28">
        <v>101.61619999999999</v>
      </c>
      <c r="F159" s="28">
        <v>101.61619999999999</v>
      </c>
      <c r="G159" s="29">
        <v>203.23239999999998</v>
      </c>
      <c r="H159" s="230" t="s">
        <v>210</v>
      </c>
      <c r="I159" s="230"/>
      <c r="J159" s="230" t="e">
        <f>G159*H159</f>
        <v>#VALUE!</v>
      </c>
      <c r="K159" s="32"/>
      <c r="L159" s="94"/>
    </row>
    <row r="160" spans="1:12" s="8" customFormat="1" ht="47.25" customHeight="1" x14ac:dyDescent="0.25">
      <c r="A160" s="12" t="s">
        <v>196</v>
      </c>
      <c r="B160" s="13" t="s">
        <v>93</v>
      </c>
      <c r="C160" s="14" t="s">
        <v>12</v>
      </c>
      <c r="D160" s="33"/>
      <c r="E160" s="15">
        <v>79.706999999999994</v>
      </c>
      <c r="F160" s="15">
        <v>79.706999999999994</v>
      </c>
      <c r="G160" s="21">
        <v>159.41399999999999</v>
      </c>
      <c r="H160" s="229" t="s">
        <v>205</v>
      </c>
      <c r="I160" s="229" t="e">
        <f>G160*H160</f>
        <v>#VALUE!</v>
      </c>
      <c r="J160" s="231"/>
      <c r="K160" s="32"/>
      <c r="L160" s="94"/>
    </row>
    <row r="161" spans="1:12" s="8" customFormat="1" ht="15.75" customHeight="1" x14ac:dyDescent="0.25">
      <c r="A161" s="24"/>
      <c r="B161" s="25" t="s">
        <v>36</v>
      </c>
      <c r="C161" s="26" t="s">
        <v>12</v>
      </c>
      <c r="D161" s="27">
        <v>1.1599999999999999</v>
      </c>
      <c r="E161" s="28">
        <v>92.460119999999989</v>
      </c>
      <c r="F161" s="28">
        <v>92.460119999999989</v>
      </c>
      <c r="G161" s="29">
        <v>184.92023999999998</v>
      </c>
      <c r="H161" s="230" t="s">
        <v>210</v>
      </c>
      <c r="I161" s="230"/>
      <c r="J161" s="230" t="e">
        <f t="shared" ref="J161:J162" si="31">G161*H161</f>
        <v>#VALUE!</v>
      </c>
      <c r="K161" s="32"/>
      <c r="L161" s="94"/>
    </row>
    <row r="162" spans="1:12" s="8" customFormat="1" ht="15.75" customHeight="1" x14ac:dyDescent="0.25">
      <c r="A162" s="24"/>
      <c r="B162" s="25" t="s">
        <v>17</v>
      </c>
      <c r="C162" s="26" t="s">
        <v>15</v>
      </c>
      <c r="D162" s="27">
        <v>0.8</v>
      </c>
      <c r="E162" s="28">
        <v>63.765599999999999</v>
      </c>
      <c r="F162" s="28">
        <v>63.765599999999999</v>
      </c>
      <c r="G162" s="29">
        <v>127.5312</v>
      </c>
      <c r="H162" s="230" t="s">
        <v>210</v>
      </c>
      <c r="I162" s="230"/>
      <c r="J162" s="230" t="e">
        <f t="shared" si="31"/>
        <v>#VALUE!</v>
      </c>
      <c r="K162" s="32"/>
      <c r="L162" s="94"/>
    </row>
    <row r="163" spans="1:12" s="39" customFormat="1" ht="52.5" customHeight="1" x14ac:dyDescent="0.25">
      <c r="A163" s="12" t="s">
        <v>197</v>
      </c>
      <c r="B163" s="13" t="s">
        <v>94</v>
      </c>
      <c r="C163" s="14" t="s">
        <v>12</v>
      </c>
      <c r="D163" s="42"/>
      <c r="E163" s="15">
        <v>79.706999999999994</v>
      </c>
      <c r="F163" s="15">
        <v>79.706999999999994</v>
      </c>
      <c r="G163" s="21">
        <v>159.41399999999999</v>
      </c>
      <c r="H163" s="229" t="s">
        <v>205</v>
      </c>
      <c r="I163" s="229" t="e">
        <f>G163*H163</f>
        <v>#VALUE!</v>
      </c>
      <c r="J163" s="231"/>
      <c r="K163" s="43"/>
      <c r="L163" s="95"/>
    </row>
    <row r="164" spans="1:12" s="48" customFormat="1" ht="15.75" customHeight="1" x14ac:dyDescent="0.25">
      <c r="A164" s="44"/>
      <c r="B164" s="25" t="s">
        <v>37</v>
      </c>
      <c r="C164" s="26" t="s">
        <v>12</v>
      </c>
      <c r="D164" s="27">
        <v>1.1399999999999999</v>
      </c>
      <c r="E164" s="45">
        <v>90.865979999999979</v>
      </c>
      <c r="F164" s="45">
        <v>90.865979999999979</v>
      </c>
      <c r="G164" s="46">
        <v>181.73195999999996</v>
      </c>
      <c r="H164" s="230" t="s">
        <v>210</v>
      </c>
      <c r="I164" s="230"/>
      <c r="J164" s="230" t="e">
        <f t="shared" ref="J164:J165" si="32">G164*H164</f>
        <v>#VALUE!</v>
      </c>
      <c r="K164" s="32"/>
      <c r="L164" s="94"/>
    </row>
    <row r="165" spans="1:12" s="51" customFormat="1" ht="15.75" customHeight="1" x14ac:dyDescent="0.25">
      <c r="A165" s="44"/>
      <c r="B165" s="25" t="s">
        <v>17</v>
      </c>
      <c r="C165" s="26" t="s">
        <v>15</v>
      </c>
      <c r="D165" s="27">
        <v>0.8</v>
      </c>
      <c r="E165" s="45">
        <v>63.765599999999999</v>
      </c>
      <c r="F165" s="45">
        <v>63.765599999999999</v>
      </c>
      <c r="G165" s="46">
        <v>127.5312</v>
      </c>
      <c r="H165" s="230" t="s">
        <v>210</v>
      </c>
      <c r="I165" s="230"/>
      <c r="J165" s="230" t="e">
        <f t="shared" si="32"/>
        <v>#VALUE!</v>
      </c>
      <c r="K165" s="50"/>
      <c r="L165" s="192"/>
    </row>
    <row r="166" spans="1:12" s="39" customFormat="1" ht="52.5" customHeight="1" x14ac:dyDescent="0.25">
      <c r="A166" s="12" t="s">
        <v>198</v>
      </c>
      <c r="B166" s="180" t="s">
        <v>158</v>
      </c>
      <c r="C166" s="14" t="s">
        <v>31</v>
      </c>
      <c r="D166" s="42"/>
      <c r="E166" s="15">
        <v>1</v>
      </c>
      <c r="F166" s="15">
        <v>1</v>
      </c>
      <c r="G166" s="21">
        <v>2</v>
      </c>
      <c r="H166" s="229" t="s">
        <v>205</v>
      </c>
      <c r="I166" s="229" t="e">
        <f>G166*H166</f>
        <v>#VALUE!</v>
      </c>
      <c r="J166" s="231"/>
      <c r="K166" s="43"/>
      <c r="L166" s="95"/>
    </row>
    <row r="167" spans="1:12" s="48" customFormat="1" ht="75" x14ac:dyDescent="0.25">
      <c r="A167" s="44"/>
      <c r="B167" s="189" t="s">
        <v>159</v>
      </c>
      <c r="C167" s="26" t="s">
        <v>31</v>
      </c>
      <c r="D167" s="27">
        <v>1</v>
      </c>
      <c r="E167" s="45">
        <v>1</v>
      </c>
      <c r="F167" s="45">
        <v>1</v>
      </c>
      <c r="G167" s="46">
        <v>2</v>
      </c>
      <c r="H167" s="230" t="s">
        <v>210</v>
      </c>
      <c r="I167" s="230"/>
      <c r="J167" s="230" t="e">
        <f>G167*H167</f>
        <v>#VALUE!</v>
      </c>
      <c r="K167" s="144"/>
      <c r="L167" s="191"/>
    </row>
    <row r="168" spans="1:12" s="39" customFormat="1" ht="36.950000000000003" customHeight="1" x14ac:dyDescent="0.25">
      <c r="A168" s="12" t="s">
        <v>199</v>
      </c>
      <c r="B168" s="172" t="s">
        <v>165</v>
      </c>
      <c r="C168" s="14" t="s">
        <v>31</v>
      </c>
      <c r="D168" s="67"/>
      <c r="E168" s="21">
        <v>1</v>
      </c>
      <c r="F168" s="21">
        <v>1</v>
      </c>
      <c r="G168" s="21">
        <v>2</v>
      </c>
      <c r="H168" s="229" t="s">
        <v>205</v>
      </c>
      <c r="I168" s="229" t="e">
        <f>G168*H168</f>
        <v>#VALUE!</v>
      </c>
      <c r="J168" s="231"/>
      <c r="K168" s="43"/>
      <c r="L168" s="95"/>
    </row>
    <row r="169" spans="1:12" s="8" customFormat="1" ht="15.75" customHeight="1" x14ac:dyDescent="0.25">
      <c r="A169" s="205"/>
      <c r="B169" s="181" t="s">
        <v>160</v>
      </c>
      <c r="C169" s="182" t="s">
        <v>31</v>
      </c>
      <c r="D169" s="100">
        <v>1</v>
      </c>
      <c r="E169" s="101">
        <v>1</v>
      </c>
      <c r="F169" s="101">
        <v>1</v>
      </c>
      <c r="G169" s="100">
        <v>2</v>
      </c>
      <c r="H169" s="230" t="s">
        <v>210</v>
      </c>
      <c r="I169" s="230"/>
      <c r="J169" s="230" t="e">
        <f t="shared" ref="J169:J172" si="33">G169*H169</f>
        <v>#VALUE!</v>
      </c>
      <c r="K169" s="22"/>
      <c r="L169" s="94"/>
    </row>
    <row r="170" spans="1:12" s="8" customFormat="1" ht="15.75" customHeight="1" x14ac:dyDescent="0.25">
      <c r="A170" s="205"/>
      <c r="B170" s="181" t="s">
        <v>161</v>
      </c>
      <c r="C170" s="182" t="s">
        <v>31</v>
      </c>
      <c r="D170" s="100">
        <v>1</v>
      </c>
      <c r="E170" s="101">
        <v>1</v>
      </c>
      <c r="F170" s="101">
        <v>1</v>
      </c>
      <c r="G170" s="100">
        <v>2</v>
      </c>
      <c r="H170" s="230" t="s">
        <v>210</v>
      </c>
      <c r="I170" s="230"/>
      <c r="J170" s="230" t="e">
        <f t="shared" si="33"/>
        <v>#VALUE!</v>
      </c>
      <c r="K170" s="22"/>
      <c r="L170" s="94"/>
    </row>
    <row r="171" spans="1:12" s="39" customFormat="1" ht="15.75" customHeight="1" x14ac:dyDescent="0.25">
      <c r="A171" s="206"/>
      <c r="B171" s="183" t="s">
        <v>162</v>
      </c>
      <c r="C171" s="184" t="s">
        <v>31</v>
      </c>
      <c r="D171" s="29">
        <v>4</v>
      </c>
      <c r="E171" s="28">
        <v>4</v>
      </c>
      <c r="F171" s="28">
        <v>4</v>
      </c>
      <c r="G171" s="100">
        <v>8</v>
      </c>
      <c r="H171" s="230" t="s">
        <v>210</v>
      </c>
      <c r="I171" s="230"/>
      <c r="J171" s="230" t="e">
        <f t="shared" si="33"/>
        <v>#VALUE!</v>
      </c>
      <c r="K171" s="43"/>
      <c r="L171" s="95"/>
    </row>
    <row r="172" spans="1:12" s="39" customFormat="1" ht="15.75" customHeight="1" x14ac:dyDescent="0.25">
      <c r="A172" s="206"/>
      <c r="B172" s="183" t="s">
        <v>163</v>
      </c>
      <c r="C172" s="184" t="s">
        <v>31</v>
      </c>
      <c r="D172" s="29">
        <v>1</v>
      </c>
      <c r="E172" s="28">
        <v>1</v>
      </c>
      <c r="F172" s="28">
        <v>1</v>
      </c>
      <c r="G172" s="100">
        <v>2</v>
      </c>
      <c r="H172" s="230" t="s">
        <v>210</v>
      </c>
      <c r="I172" s="230"/>
      <c r="J172" s="230" t="e">
        <f t="shared" si="33"/>
        <v>#VALUE!</v>
      </c>
      <c r="K172" s="43"/>
      <c r="L172" s="95"/>
    </row>
    <row r="173" spans="1:12" s="39" customFormat="1" ht="39" customHeight="1" x14ac:dyDescent="0.25">
      <c r="A173" s="18" t="s">
        <v>200</v>
      </c>
      <c r="B173" s="171" t="s">
        <v>38</v>
      </c>
      <c r="C173" s="20" t="s">
        <v>31</v>
      </c>
      <c r="D173" s="175"/>
      <c r="E173" s="16">
        <v>1</v>
      </c>
      <c r="F173" s="16">
        <v>1</v>
      </c>
      <c r="G173" s="70">
        <v>2</v>
      </c>
      <c r="H173" s="229" t="s">
        <v>205</v>
      </c>
      <c r="I173" s="229" t="e">
        <f>G173*H173</f>
        <v>#VALUE!</v>
      </c>
      <c r="J173" s="229"/>
      <c r="K173" s="71"/>
      <c r="L173" s="95"/>
    </row>
    <row r="174" spans="1:12" s="48" customFormat="1" ht="15.75" customHeight="1" x14ac:dyDescent="0.25">
      <c r="A174" s="44"/>
      <c r="B174" s="25" t="s">
        <v>39</v>
      </c>
      <c r="C174" s="26" t="s">
        <v>31</v>
      </c>
      <c r="D174" s="27">
        <v>1</v>
      </c>
      <c r="E174" s="45">
        <v>1</v>
      </c>
      <c r="F174" s="45">
        <v>1</v>
      </c>
      <c r="G174" s="46">
        <v>2</v>
      </c>
      <c r="H174" s="230" t="s">
        <v>210</v>
      </c>
      <c r="I174" s="230"/>
      <c r="J174" s="230" t="e">
        <f t="shared" ref="J174:J177" si="34">G174*H174</f>
        <v>#VALUE!</v>
      </c>
      <c r="K174" s="52"/>
      <c r="L174" s="193"/>
    </row>
    <row r="175" spans="1:12" s="48" customFormat="1" ht="15.75" customHeight="1" x14ac:dyDescent="0.25">
      <c r="A175" s="44"/>
      <c r="B175" s="25" t="s">
        <v>37</v>
      </c>
      <c r="C175" s="26" t="s">
        <v>12</v>
      </c>
      <c r="D175" s="27">
        <v>1.1399999999999999</v>
      </c>
      <c r="E175" s="45">
        <v>1.1399999999999999</v>
      </c>
      <c r="F175" s="45">
        <v>1.1399999999999999</v>
      </c>
      <c r="G175" s="46">
        <v>2.2799999999999998</v>
      </c>
      <c r="H175" s="230" t="s">
        <v>210</v>
      </c>
      <c r="I175" s="230"/>
      <c r="J175" s="230" t="e">
        <f t="shared" si="34"/>
        <v>#VALUE!</v>
      </c>
      <c r="K175" s="32"/>
      <c r="L175" s="94"/>
    </row>
    <row r="176" spans="1:12" s="51" customFormat="1" ht="22.5" customHeight="1" x14ac:dyDescent="0.25">
      <c r="A176" s="44"/>
      <c r="B176" s="25" t="s">
        <v>17</v>
      </c>
      <c r="C176" s="26" t="s">
        <v>15</v>
      </c>
      <c r="D176" s="27">
        <v>0.8</v>
      </c>
      <c r="E176" s="45">
        <v>0.8</v>
      </c>
      <c r="F176" s="45">
        <v>0.8</v>
      </c>
      <c r="G176" s="46">
        <v>1.6</v>
      </c>
      <c r="H176" s="230" t="s">
        <v>210</v>
      </c>
      <c r="I176" s="230"/>
      <c r="J176" s="230" t="e">
        <f t="shared" si="34"/>
        <v>#VALUE!</v>
      </c>
      <c r="K176" s="50"/>
      <c r="L176" s="192"/>
    </row>
    <row r="177" spans="1:12" s="51" customFormat="1" ht="22.5" customHeight="1" thickBot="1" x14ac:dyDescent="0.3">
      <c r="A177" s="44"/>
      <c r="B177" s="25" t="s">
        <v>40</v>
      </c>
      <c r="C177" s="26" t="s">
        <v>31</v>
      </c>
      <c r="D177" s="27">
        <v>1</v>
      </c>
      <c r="E177" s="45">
        <v>1</v>
      </c>
      <c r="F177" s="45">
        <v>1</v>
      </c>
      <c r="G177" s="46">
        <v>2</v>
      </c>
      <c r="H177" s="230" t="s">
        <v>210</v>
      </c>
      <c r="I177" s="230"/>
      <c r="J177" s="230" t="e">
        <f t="shared" si="34"/>
        <v>#VALUE!</v>
      </c>
      <c r="K177" s="50"/>
      <c r="L177" s="192"/>
    </row>
    <row r="178" spans="1:12" s="8" customFormat="1" ht="45" customHeight="1" thickBot="1" x14ac:dyDescent="0.3">
      <c r="A178" s="247" t="s">
        <v>46</v>
      </c>
      <c r="B178" s="256" t="s">
        <v>101</v>
      </c>
      <c r="C178" s="257"/>
      <c r="D178" s="258"/>
      <c r="E178" s="11"/>
      <c r="F178" s="11"/>
      <c r="G178" s="250"/>
      <c r="H178" s="259"/>
      <c r="I178" s="259"/>
      <c r="J178" s="259"/>
      <c r="K178" s="259"/>
      <c r="L178" s="197"/>
    </row>
    <row r="179" spans="1:12" s="39" customFormat="1" ht="45.75" customHeight="1" x14ac:dyDescent="0.25">
      <c r="A179" s="68" t="s">
        <v>120</v>
      </c>
      <c r="B179" s="90" t="s">
        <v>114</v>
      </c>
      <c r="C179" s="20" t="s">
        <v>12</v>
      </c>
      <c r="D179" s="69"/>
      <c r="E179" s="70">
        <v>17.809999999999999</v>
      </c>
      <c r="F179" s="70">
        <v>17.809999999999999</v>
      </c>
      <c r="G179" s="70">
        <v>35.619999999999997</v>
      </c>
      <c r="H179" s="229" t="s">
        <v>205</v>
      </c>
      <c r="I179" s="229" t="e">
        <f>G179*H179</f>
        <v>#VALUE!</v>
      </c>
      <c r="J179" s="70"/>
      <c r="K179" s="40"/>
      <c r="L179" s="95"/>
    </row>
    <row r="180" spans="1:12" s="39" customFormat="1" ht="15.75" x14ac:dyDescent="0.25">
      <c r="A180" s="72"/>
      <c r="B180" s="73" t="s">
        <v>36</v>
      </c>
      <c r="C180" s="26" t="s">
        <v>12</v>
      </c>
      <c r="D180" s="29">
        <v>1.1599999999999999</v>
      </c>
      <c r="E180" s="29">
        <v>20.659599999999998</v>
      </c>
      <c r="F180" s="29">
        <v>20.659599999999998</v>
      </c>
      <c r="G180" s="29">
        <v>41.319199999999995</v>
      </c>
      <c r="H180" s="230" t="s">
        <v>210</v>
      </c>
      <c r="I180" s="230"/>
      <c r="J180" s="230" t="e">
        <f t="shared" ref="J180:J181" si="35">G180*H180</f>
        <v>#VALUE!</v>
      </c>
      <c r="K180" s="31"/>
      <c r="L180" s="94"/>
    </row>
    <row r="181" spans="1:12" s="39" customFormat="1" ht="15.75" x14ac:dyDescent="0.25">
      <c r="A181" s="72"/>
      <c r="B181" s="73" t="s">
        <v>17</v>
      </c>
      <c r="C181" s="26" t="s">
        <v>15</v>
      </c>
      <c r="D181" s="29">
        <v>0.8</v>
      </c>
      <c r="E181" s="29">
        <v>14.247999999999999</v>
      </c>
      <c r="F181" s="29">
        <v>14.247999999999999</v>
      </c>
      <c r="G181" s="29">
        <v>28.495999999999999</v>
      </c>
      <c r="H181" s="230" t="s">
        <v>210</v>
      </c>
      <c r="I181" s="230"/>
      <c r="J181" s="230" t="e">
        <f t="shared" si="35"/>
        <v>#VALUE!</v>
      </c>
      <c r="K181" s="38"/>
      <c r="L181" s="95"/>
    </row>
    <row r="182" spans="1:12" s="39" customFormat="1" ht="45.75" customHeight="1" x14ac:dyDescent="0.25">
      <c r="A182" s="74" t="s">
        <v>47</v>
      </c>
      <c r="B182" s="63" t="s">
        <v>118</v>
      </c>
      <c r="C182" s="14" t="s">
        <v>12</v>
      </c>
      <c r="D182" s="75"/>
      <c r="E182" s="21">
        <v>35.619999999999997</v>
      </c>
      <c r="F182" s="21">
        <v>35.619999999999997</v>
      </c>
      <c r="G182" s="21">
        <v>71.239999999999995</v>
      </c>
      <c r="H182" s="229" t="s">
        <v>205</v>
      </c>
      <c r="I182" s="229" t="e">
        <f>G182*H182</f>
        <v>#VALUE!</v>
      </c>
      <c r="J182" s="21"/>
      <c r="K182" s="38"/>
      <c r="L182" s="95"/>
    </row>
    <row r="183" spans="1:12" s="39" customFormat="1" ht="15.75" x14ac:dyDescent="0.25">
      <c r="A183" s="72"/>
      <c r="B183" s="73" t="s">
        <v>36</v>
      </c>
      <c r="C183" s="26" t="s">
        <v>12</v>
      </c>
      <c r="D183" s="29">
        <v>1.1599999999999999</v>
      </c>
      <c r="E183" s="29">
        <v>41.319199999999995</v>
      </c>
      <c r="F183" s="29">
        <v>41.319199999999995</v>
      </c>
      <c r="G183" s="29">
        <v>82.63839999999999</v>
      </c>
      <c r="H183" s="230" t="s">
        <v>210</v>
      </c>
      <c r="I183" s="230"/>
      <c r="J183" s="230" t="e">
        <f t="shared" ref="J183:J184" si="36">G183*H183</f>
        <v>#VALUE!</v>
      </c>
      <c r="K183" s="31"/>
      <c r="L183" s="94"/>
    </row>
    <row r="184" spans="1:12" s="39" customFormat="1" ht="15.75" x14ac:dyDescent="0.25">
      <c r="A184" s="72"/>
      <c r="B184" s="73" t="s">
        <v>17</v>
      </c>
      <c r="C184" s="26" t="s">
        <v>15</v>
      </c>
      <c r="D184" s="29">
        <v>0.8</v>
      </c>
      <c r="E184" s="29">
        <v>28.495999999999999</v>
      </c>
      <c r="F184" s="29">
        <v>28.495999999999999</v>
      </c>
      <c r="G184" s="29">
        <v>56.991999999999997</v>
      </c>
      <c r="H184" s="230" t="s">
        <v>210</v>
      </c>
      <c r="I184" s="230"/>
      <c r="J184" s="230" t="e">
        <f t="shared" si="36"/>
        <v>#VALUE!</v>
      </c>
      <c r="K184" s="38"/>
      <c r="L184" s="95"/>
    </row>
    <row r="185" spans="1:12" s="39" customFormat="1" ht="45.75" customHeight="1" x14ac:dyDescent="0.25">
      <c r="A185" s="74" t="s">
        <v>48</v>
      </c>
      <c r="B185" s="63" t="s">
        <v>119</v>
      </c>
      <c r="C185" s="14" t="s">
        <v>12</v>
      </c>
      <c r="D185" s="76"/>
      <c r="E185" s="21">
        <v>35.619999999999997</v>
      </c>
      <c r="F185" s="21">
        <v>35.619999999999997</v>
      </c>
      <c r="G185" s="21">
        <v>71.239999999999995</v>
      </c>
      <c r="H185" s="229" t="s">
        <v>205</v>
      </c>
      <c r="I185" s="229" t="e">
        <f>G185*H185</f>
        <v>#VALUE!</v>
      </c>
      <c r="J185" s="21"/>
      <c r="K185" s="38"/>
      <c r="L185" s="95"/>
    </row>
    <row r="186" spans="1:12" s="39" customFormat="1" ht="15.75" customHeight="1" x14ac:dyDescent="0.25">
      <c r="A186" s="37"/>
      <c r="B186" s="25" t="s">
        <v>37</v>
      </c>
      <c r="C186" s="26" t="s">
        <v>12</v>
      </c>
      <c r="D186" s="29">
        <v>1.1399999999999999</v>
      </c>
      <c r="E186" s="29">
        <v>40.606799999999993</v>
      </c>
      <c r="F186" s="29">
        <v>40.606799999999993</v>
      </c>
      <c r="G186" s="29">
        <v>81.213599999999985</v>
      </c>
      <c r="H186" s="230" t="s">
        <v>210</v>
      </c>
      <c r="I186" s="230"/>
      <c r="J186" s="230" t="e">
        <f t="shared" ref="J186:J187" si="37">G186*H186</f>
        <v>#VALUE!</v>
      </c>
      <c r="K186" s="31"/>
      <c r="L186" s="94"/>
    </row>
    <row r="187" spans="1:12" s="8" customFormat="1" ht="15.75" customHeight="1" x14ac:dyDescent="0.25">
      <c r="A187" s="77"/>
      <c r="B187" s="73" t="s">
        <v>17</v>
      </c>
      <c r="C187" s="26" t="s">
        <v>15</v>
      </c>
      <c r="D187" s="29">
        <v>0.8</v>
      </c>
      <c r="E187" s="29">
        <v>28.495999999999999</v>
      </c>
      <c r="F187" s="29">
        <v>28.495999999999999</v>
      </c>
      <c r="G187" s="29">
        <v>56.991999999999997</v>
      </c>
      <c r="H187" s="230" t="s">
        <v>210</v>
      </c>
      <c r="I187" s="230"/>
      <c r="J187" s="230" t="e">
        <f t="shared" si="37"/>
        <v>#VALUE!</v>
      </c>
      <c r="K187" s="31"/>
      <c r="L187" s="94"/>
    </row>
    <row r="188" spans="1:12" s="39" customFormat="1" ht="61.5" customHeight="1" x14ac:dyDescent="0.25">
      <c r="A188" s="68" t="s">
        <v>49</v>
      </c>
      <c r="B188" s="90" t="s">
        <v>91</v>
      </c>
      <c r="C188" s="20" t="s">
        <v>12</v>
      </c>
      <c r="D188" s="177"/>
      <c r="E188" s="70">
        <v>33.494999999999997</v>
      </c>
      <c r="F188" s="70">
        <v>33.494999999999997</v>
      </c>
      <c r="G188" s="70">
        <v>66.989999999999995</v>
      </c>
      <c r="H188" s="229" t="s">
        <v>205</v>
      </c>
      <c r="I188" s="229" t="e">
        <f>G188*H188</f>
        <v>#VALUE!</v>
      </c>
      <c r="J188" s="70"/>
      <c r="K188" s="38"/>
      <c r="L188" s="95"/>
    </row>
    <row r="189" spans="1:12" s="39" customFormat="1" ht="15.75" customHeight="1" x14ac:dyDescent="0.25">
      <c r="A189" s="77"/>
      <c r="B189" s="73" t="s">
        <v>43</v>
      </c>
      <c r="C189" s="26" t="s">
        <v>31</v>
      </c>
      <c r="D189" s="29">
        <v>1</v>
      </c>
      <c r="E189" s="29">
        <v>90</v>
      </c>
      <c r="F189" s="29">
        <v>90</v>
      </c>
      <c r="G189" s="112">
        <v>180</v>
      </c>
      <c r="H189" s="230" t="s">
        <v>210</v>
      </c>
      <c r="I189" s="230"/>
      <c r="J189" s="230" t="e">
        <f t="shared" ref="J189:J191" si="38">G189*H189</f>
        <v>#VALUE!</v>
      </c>
      <c r="K189" s="31"/>
      <c r="L189" s="94"/>
    </row>
    <row r="190" spans="1:12" s="8" customFormat="1" ht="30" customHeight="1" x14ac:dyDescent="0.25">
      <c r="A190" s="77"/>
      <c r="B190" s="73" t="s">
        <v>95</v>
      </c>
      <c r="C190" s="26" t="s">
        <v>12</v>
      </c>
      <c r="D190" s="29">
        <v>1.1000000000000001</v>
      </c>
      <c r="E190" s="29">
        <v>36.844500000000004</v>
      </c>
      <c r="F190" s="29">
        <v>36.844500000000004</v>
      </c>
      <c r="G190" s="29">
        <v>73.689000000000007</v>
      </c>
      <c r="H190" s="230" t="s">
        <v>210</v>
      </c>
      <c r="I190" s="230"/>
      <c r="J190" s="230" t="e">
        <f t="shared" si="38"/>
        <v>#VALUE!</v>
      </c>
      <c r="K190" s="31"/>
      <c r="L190" s="94"/>
    </row>
    <row r="191" spans="1:12" s="8" customFormat="1" ht="21.75" customHeight="1" thickBot="1" x14ac:dyDescent="0.3">
      <c r="A191" s="78"/>
      <c r="B191" s="79" t="s">
        <v>44</v>
      </c>
      <c r="C191" s="59" t="s">
        <v>31</v>
      </c>
      <c r="D191" s="80">
        <v>4</v>
      </c>
      <c r="E191" s="81">
        <v>133.97999999999999</v>
      </c>
      <c r="F191" s="81">
        <v>133.97999999999999</v>
      </c>
      <c r="G191" s="112">
        <v>267.95999999999998</v>
      </c>
      <c r="H191" s="230" t="s">
        <v>210</v>
      </c>
      <c r="I191" s="230"/>
      <c r="J191" s="230" t="e">
        <f t="shared" si="38"/>
        <v>#VALUE!</v>
      </c>
      <c r="K191" s="97"/>
      <c r="L191" s="94"/>
    </row>
    <row r="192" spans="1:12" s="8" customFormat="1" ht="27.95" customHeight="1" thickBot="1" x14ac:dyDescent="0.3">
      <c r="A192" s="247" t="s">
        <v>51</v>
      </c>
      <c r="B192" s="256" t="s">
        <v>157</v>
      </c>
      <c r="C192" s="257"/>
      <c r="D192" s="258"/>
      <c r="E192" s="11"/>
      <c r="F192" s="11"/>
      <c r="G192" s="250"/>
      <c r="H192" s="259"/>
      <c r="I192" s="259"/>
      <c r="J192" s="259"/>
      <c r="K192" s="259"/>
      <c r="L192" s="197"/>
    </row>
    <row r="193" spans="1:12" s="8" customFormat="1" ht="51" customHeight="1" x14ac:dyDescent="0.25">
      <c r="A193" s="18" t="s">
        <v>124</v>
      </c>
      <c r="B193" s="19" t="s">
        <v>190</v>
      </c>
      <c r="C193" s="20" t="s">
        <v>12</v>
      </c>
      <c r="D193" s="19"/>
      <c r="E193" s="21">
        <v>130.87799999999999</v>
      </c>
      <c r="F193" s="21">
        <v>154.50880000000001</v>
      </c>
      <c r="G193" s="65">
        <v>285.38679999999999</v>
      </c>
      <c r="H193" s="229" t="s">
        <v>205</v>
      </c>
      <c r="I193" s="229" t="e">
        <f>G193*H193</f>
        <v>#VALUE!</v>
      </c>
      <c r="J193" s="65"/>
      <c r="K193" s="17"/>
      <c r="L193" s="94"/>
    </row>
    <row r="194" spans="1:12" s="8" customFormat="1" ht="15.75" customHeight="1" x14ac:dyDescent="0.25">
      <c r="A194" s="24"/>
      <c r="B194" s="25" t="s">
        <v>14</v>
      </c>
      <c r="C194" s="26" t="s">
        <v>15</v>
      </c>
      <c r="D194" s="27">
        <v>0.35</v>
      </c>
      <c r="E194" s="28">
        <v>45.807299999999991</v>
      </c>
      <c r="F194" s="28">
        <v>54.07808</v>
      </c>
      <c r="G194" s="29">
        <v>99.885379999999998</v>
      </c>
      <c r="H194" s="230" t="s">
        <v>210</v>
      </c>
      <c r="I194" s="230"/>
      <c r="J194" s="230" t="e">
        <f>G194*H194</f>
        <v>#VALUE!</v>
      </c>
      <c r="K194" s="31"/>
      <c r="L194" s="94"/>
    </row>
    <row r="195" spans="1:12" s="8" customFormat="1" ht="31.5" x14ac:dyDescent="0.25">
      <c r="A195" s="12" t="s">
        <v>125</v>
      </c>
      <c r="B195" s="13" t="s">
        <v>92</v>
      </c>
      <c r="C195" s="14" t="s">
        <v>12</v>
      </c>
      <c r="D195" s="33"/>
      <c r="E195" s="21">
        <v>130.39400000000001</v>
      </c>
      <c r="F195" s="21">
        <v>156.23599999999999</v>
      </c>
      <c r="G195" s="21">
        <v>286.63</v>
      </c>
      <c r="H195" s="229" t="s">
        <v>205</v>
      </c>
      <c r="I195" s="229" t="e">
        <f>G195*H195</f>
        <v>#VALUE!</v>
      </c>
      <c r="J195" s="70"/>
      <c r="K195" s="23"/>
      <c r="L195" s="94"/>
    </row>
    <row r="196" spans="1:12" s="8" customFormat="1" ht="15.75" customHeight="1" x14ac:dyDescent="0.25">
      <c r="A196" s="12"/>
      <c r="B196" s="152" t="s">
        <v>73</v>
      </c>
      <c r="C196" s="26" t="s">
        <v>12</v>
      </c>
      <c r="D196" s="27">
        <v>1.1000000000000001</v>
      </c>
      <c r="E196" s="28">
        <v>143.43340000000001</v>
      </c>
      <c r="F196" s="28">
        <v>171.8596</v>
      </c>
      <c r="G196" s="29">
        <v>315.29300000000001</v>
      </c>
      <c r="H196" s="230" t="s">
        <v>210</v>
      </c>
      <c r="I196" s="230"/>
      <c r="J196" s="230" t="e">
        <f t="shared" ref="J196:J197" si="39">G196*H196</f>
        <v>#VALUE!</v>
      </c>
      <c r="K196" s="31"/>
      <c r="L196" s="94"/>
    </row>
    <row r="197" spans="1:12" s="8" customFormat="1" ht="15.75" customHeight="1" x14ac:dyDescent="0.25">
      <c r="A197" s="24"/>
      <c r="B197" s="25" t="s">
        <v>17</v>
      </c>
      <c r="C197" s="26" t="s">
        <v>15</v>
      </c>
      <c r="D197" s="27">
        <v>0.8</v>
      </c>
      <c r="E197" s="28">
        <v>104.3152</v>
      </c>
      <c r="F197" s="28">
        <v>124.9888</v>
      </c>
      <c r="G197" s="29">
        <v>229.304</v>
      </c>
      <c r="H197" s="230" t="s">
        <v>210</v>
      </c>
      <c r="I197" s="230"/>
      <c r="J197" s="230" t="e">
        <f t="shared" si="39"/>
        <v>#VALUE!</v>
      </c>
      <c r="K197" s="31"/>
      <c r="L197" s="94"/>
    </row>
    <row r="198" spans="1:12" s="8" customFormat="1" ht="51.75" customHeight="1" x14ac:dyDescent="0.25">
      <c r="A198" s="12" t="s">
        <v>129</v>
      </c>
      <c r="B198" s="13" t="s">
        <v>75</v>
      </c>
      <c r="C198" s="14" t="s">
        <v>12</v>
      </c>
      <c r="D198" s="27"/>
      <c r="E198" s="15">
        <v>86.74</v>
      </c>
      <c r="F198" s="15">
        <v>104.42</v>
      </c>
      <c r="G198" s="21">
        <v>191.16</v>
      </c>
      <c r="H198" s="229" t="s">
        <v>205</v>
      </c>
      <c r="I198" s="229" t="e">
        <f>G198*H198</f>
        <v>#VALUE!</v>
      </c>
      <c r="J198" s="21"/>
      <c r="K198" s="31"/>
      <c r="L198" s="94"/>
    </row>
    <row r="199" spans="1:12" s="8" customFormat="1" ht="19.5" customHeight="1" x14ac:dyDescent="0.25">
      <c r="A199" s="12" t="s">
        <v>105</v>
      </c>
      <c r="B199" s="25" t="s">
        <v>19</v>
      </c>
      <c r="C199" s="26" t="s">
        <v>20</v>
      </c>
      <c r="D199" s="35">
        <v>0.13800000000000001</v>
      </c>
      <c r="E199" s="28">
        <v>11.97012</v>
      </c>
      <c r="F199" s="28">
        <v>14.409960000000002</v>
      </c>
      <c r="G199" s="29">
        <v>26.38008</v>
      </c>
      <c r="H199" s="230" t="s">
        <v>210</v>
      </c>
      <c r="I199" s="230"/>
      <c r="J199" s="230" t="e">
        <f t="shared" ref="J199:J200" si="40">G199*H199</f>
        <v>#VALUE!</v>
      </c>
      <c r="K199" s="31"/>
      <c r="L199" s="94"/>
    </row>
    <row r="200" spans="1:12" s="8" customFormat="1" ht="19.5" customHeight="1" x14ac:dyDescent="0.25">
      <c r="A200" s="12"/>
      <c r="B200" s="25" t="s">
        <v>76</v>
      </c>
      <c r="C200" s="26" t="s">
        <v>23</v>
      </c>
      <c r="D200" s="27">
        <v>28.75</v>
      </c>
      <c r="E200" s="150">
        <v>2493.7749999999996</v>
      </c>
      <c r="F200" s="150">
        <v>3002.0750000000003</v>
      </c>
      <c r="G200" s="112">
        <v>5495.85</v>
      </c>
      <c r="H200" s="230" t="s">
        <v>210</v>
      </c>
      <c r="I200" s="230"/>
      <c r="J200" s="230" t="e">
        <f t="shared" si="40"/>
        <v>#VALUE!</v>
      </c>
      <c r="K200" s="31"/>
      <c r="L200" s="94"/>
    </row>
    <row r="201" spans="1:12" s="8" customFormat="1" ht="49.5" customHeight="1" x14ac:dyDescent="0.25">
      <c r="A201" s="12" t="s">
        <v>130</v>
      </c>
      <c r="B201" s="13" t="s">
        <v>26</v>
      </c>
      <c r="C201" s="14" t="s">
        <v>12</v>
      </c>
      <c r="D201" s="33"/>
      <c r="E201" s="15">
        <v>86.74</v>
      </c>
      <c r="F201" s="15">
        <v>104.42</v>
      </c>
      <c r="G201" s="21">
        <v>191.16</v>
      </c>
      <c r="H201" s="229" t="s">
        <v>205</v>
      </c>
      <c r="I201" s="229" t="e">
        <f>G201*H201</f>
        <v>#VALUE!</v>
      </c>
      <c r="J201" s="21"/>
      <c r="K201" s="31"/>
      <c r="L201" s="94"/>
    </row>
    <row r="202" spans="1:12" s="8" customFormat="1" ht="15" x14ac:dyDescent="0.25">
      <c r="A202" s="12"/>
      <c r="B202" s="25" t="s">
        <v>27</v>
      </c>
      <c r="C202" s="26" t="s">
        <v>20</v>
      </c>
      <c r="D202" s="35">
        <v>0.1545</v>
      </c>
      <c r="E202" s="28">
        <v>13.40133</v>
      </c>
      <c r="F202" s="28">
        <v>16.13289</v>
      </c>
      <c r="G202" s="29">
        <v>29.534219999999998</v>
      </c>
      <c r="H202" s="230" t="s">
        <v>210</v>
      </c>
      <c r="I202" s="230"/>
      <c r="J202" s="230" t="e">
        <f t="shared" ref="J202:J203" si="41">G202*H202</f>
        <v>#VALUE!</v>
      </c>
      <c r="K202" s="31"/>
      <c r="L202" s="94"/>
    </row>
    <row r="203" spans="1:12" s="8" customFormat="1" ht="15" x14ac:dyDescent="0.25">
      <c r="A203" s="12"/>
      <c r="B203" s="25" t="s">
        <v>28</v>
      </c>
      <c r="C203" s="26" t="s">
        <v>20</v>
      </c>
      <c r="D203" s="35">
        <v>5.1500000000000004E-2</v>
      </c>
      <c r="E203" s="28">
        <v>4.4671099999999999</v>
      </c>
      <c r="F203" s="28">
        <v>5.3776300000000008</v>
      </c>
      <c r="G203" s="29">
        <v>9.8447400000000016</v>
      </c>
      <c r="H203" s="230" t="s">
        <v>210</v>
      </c>
      <c r="I203" s="230"/>
      <c r="J203" s="230" t="e">
        <f t="shared" si="41"/>
        <v>#VALUE!</v>
      </c>
      <c r="K203" s="31"/>
      <c r="L203" s="94"/>
    </row>
    <row r="204" spans="1:12" s="8" customFormat="1" ht="51.75" customHeight="1" x14ac:dyDescent="0.25">
      <c r="A204" s="12" t="s">
        <v>128</v>
      </c>
      <c r="B204" s="13" t="s">
        <v>69</v>
      </c>
      <c r="C204" s="14" t="s">
        <v>12</v>
      </c>
      <c r="D204" s="27"/>
      <c r="E204" s="15">
        <v>86.74</v>
      </c>
      <c r="F204" s="15">
        <v>104.42</v>
      </c>
      <c r="G204" s="21">
        <v>191.16</v>
      </c>
      <c r="H204" s="229" t="s">
        <v>205</v>
      </c>
      <c r="I204" s="229" t="e">
        <f>G204*H204</f>
        <v>#VALUE!</v>
      </c>
      <c r="J204" s="21"/>
      <c r="K204" s="31"/>
      <c r="L204" s="94"/>
    </row>
    <row r="205" spans="1:12" s="8" customFormat="1" ht="19.5" customHeight="1" x14ac:dyDescent="0.25">
      <c r="A205" s="12"/>
      <c r="B205" s="25" t="s">
        <v>70</v>
      </c>
      <c r="C205" s="26" t="s">
        <v>12</v>
      </c>
      <c r="D205" s="27">
        <v>1.1000000000000001</v>
      </c>
      <c r="E205" s="28">
        <v>95.414000000000001</v>
      </c>
      <c r="F205" s="28">
        <v>114.86200000000001</v>
      </c>
      <c r="G205" s="29">
        <v>210.27600000000001</v>
      </c>
      <c r="H205" s="230" t="s">
        <v>210</v>
      </c>
      <c r="I205" s="230"/>
      <c r="J205" s="230" t="e">
        <f>G205*H205</f>
        <v>#VALUE!</v>
      </c>
      <c r="K205" s="31"/>
      <c r="L205" s="94"/>
    </row>
    <row r="206" spans="1:12" s="8" customFormat="1" ht="56.25" customHeight="1" x14ac:dyDescent="0.25">
      <c r="A206" s="12" t="s">
        <v>131</v>
      </c>
      <c r="B206" s="13" t="s">
        <v>100</v>
      </c>
      <c r="C206" s="14" t="s">
        <v>12</v>
      </c>
      <c r="D206" s="33"/>
      <c r="E206" s="15">
        <v>86.74</v>
      </c>
      <c r="F206" s="15">
        <v>104.42</v>
      </c>
      <c r="G206" s="21">
        <v>191.16</v>
      </c>
      <c r="H206" s="229" t="s">
        <v>205</v>
      </c>
      <c r="I206" s="229" t="e">
        <f>G206*H206</f>
        <v>#VALUE!</v>
      </c>
      <c r="J206" s="21"/>
      <c r="K206" s="31"/>
      <c r="L206" s="94"/>
    </row>
    <row r="207" spans="1:12" s="8" customFormat="1" ht="15.75" customHeight="1" x14ac:dyDescent="0.25">
      <c r="A207" s="24"/>
      <c r="B207" s="25" t="s">
        <v>22</v>
      </c>
      <c r="C207" s="26" t="s">
        <v>23</v>
      </c>
      <c r="D207" s="27">
        <v>0.37</v>
      </c>
      <c r="E207" s="28">
        <v>32.093799999999995</v>
      </c>
      <c r="F207" s="28">
        <v>38.635399999999997</v>
      </c>
      <c r="G207" s="29">
        <v>70.729199999999992</v>
      </c>
      <c r="H207" s="230" t="s">
        <v>210</v>
      </c>
      <c r="I207" s="230"/>
      <c r="J207" s="230" t="e">
        <f t="shared" ref="J207:J208" si="42">G207*H207</f>
        <v>#VALUE!</v>
      </c>
      <c r="K207" s="31"/>
      <c r="L207" s="94"/>
    </row>
    <row r="208" spans="1:12" s="8" customFormat="1" ht="15.75" customHeight="1" x14ac:dyDescent="0.25">
      <c r="A208" s="24"/>
      <c r="B208" s="25" t="s">
        <v>24</v>
      </c>
      <c r="C208" s="26" t="s">
        <v>23</v>
      </c>
      <c r="D208" s="35">
        <v>3.5000000000000003E-2</v>
      </c>
      <c r="E208" s="28">
        <v>3.0359000000000003</v>
      </c>
      <c r="F208" s="28">
        <v>3.6547000000000005</v>
      </c>
      <c r="G208" s="29">
        <v>6.6906000000000008</v>
      </c>
      <c r="H208" s="230" t="s">
        <v>210</v>
      </c>
      <c r="I208" s="230"/>
      <c r="J208" s="230" t="e">
        <f t="shared" si="42"/>
        <v>#VALUE!</v>
      </c>
      <c r="K208" s="31"/>
      <c r="L208" s="94"/>
    </row>
    <row r="209" spans="1:12" s="8" customFormat="1" ht="63.75" customHeight="1" x14ac:dyDescent="0.25">
      <c r="A209" s="12" t="s">
        <v>132</v>
      </c>
      <c r="B209" s="13" t="s">
        <v>77</v>
      </c>
      <c r="C209" s="14" t="s">
        <v>12</v>
      </c>
      <c r="D209" s="33"/>
      <c r="E209" s="15">
        <v>86.74</v>
      </c>
      <c r="F209" s="15">
        <v>104.42</v>
      </c>
      <c r="G209" s="21">
        <v>191.16</v>
      </c>
      <c r="H209" s="229" t="s">
        <v>205</v>
      </c>
      <c r="I209" s="229" t="e">
        <f>G209*H209</f>
        <v>#VALUE!</v>
      </c>
      <c r="J209" s="21"/>
      <c r="K209" s="31"/>
      <c r="L209" s="94"/>
    </row>
    <row r="210" spans="1:12" s="8" customFormat="1" ht="15.75" x14ac:dyDescent="0.25">
      <c r="A210" s="24"/>
      <c r="B210" s="25" t="s">
        <v>79</v>
      </c>
      <c r="C210" s="26" t="s">
        <v>12</v>
      </c>
      <c r="D210" s="36">
        <v>2.04</v>
      </c>
      <c r="E210" s="28">
        <v>176.9496</v>
      </c>
      <c r="F210" s="28">
        <v>213.01680000000002</v>
      </c>
      <c r="G210" s="29">
        <v>389.96640000000002</v>
      </c>
      <c r="H210" s="230" t="s">
        <v>210</v>
      </c>
      <c r="I210" s="230"/>
      <c r="J210" s="230" t="e">
        <f t="shared" ref="J210:J211" si="43">G210*H210</f>
        <v>#VALUE!</v>
      </c>
      <c r="K210" s="31"/>
      <c r="L210" s="94"/>
    </row>
    <row r="211" spans="1:12" s="39" customFormat="1" ht="15.75" customHeight="1" x14ac:dyDescent="0.25">
      <c r="A211" s="37"/>
      <c r="B211" s="25" t="s">
        <v>61</v>
      </c>
      <c r="C211" s="26" t="s">
        <v>31</v>
      </c>
      <c r="D211" s="27">
        <v>18</v>
      </c>
      <c r="E211" s="150">
        <v>1561.32</v>
      </c>
      <c r="F211" s="150">
        <v>1879.56</v>
      </c>
      <c r="G211" s="112">
        <v>3440.88</v>
      </c>
      <c r="H211" s="230" t="s">
        <v>210</v>
      </c>
      <c r="I211" s="230"/>
      <c r="J211" s="230" t="e">
        <f t="shared" si="43"/>
        <v>#VALUE!</v>
      </c>
      <c r="K211" s="31"/>
      <c r="L211" s="94"/>
    </row>
    <row r="212" spans="1:12" s="8" customFormat="1" ht="54" customHeight="1" x14ac:dyDescent="0.25">
      <c r="A212" s="12" t="s">
        <v>133</v>
      </c>
      <c r="B212" s="41" t="s">
        <v>78</v>
      </c>
      <c r="C212" s="14" t="s">
        <v>12</v>
      </c>
      <c r="D212" s="41"/>
      <c r="E212" s="15">
        <v>11.413500000000001</v>
      </c>
      <c r="F212" s="15">
        <v>12.953999999999999</v>
      </c>
      <c r="G212" s="21">
        <v>24.3675</v>
      </c>
      <c r="H212" s="229" t="s">
        <v>205</v>
      </c>
      <c r="I212" s="229" t="e">
        <f>G212*H212</f>
        <v>#VALUE!</v>
      </c>
      <c r="J212" s="21"/>
      <c r="K212" s="31"/>
      <c r="L212" s="94"/>
    </row>
    <row r="213" spans="1:12" s="8" customFormat="1" ht="15.75" customHeight="1" x14ac:dyDescent="0.25">
      <c r="A213" s="24"/>
      <c r="B213" s="25" t="s">
        <v>80</v>
      </c>
      <c r="C213" s="26" t="s">
        <v>12</v>
      </c>
      <c r="D213" s="27">
        <v>1.02</v>
      </c>
      <c r="E213" s="28">
        <v>11.641770000000001</v>
      </c>
      <c r="F213" s="28">
        <v>13.21308</v>
      </c>
      <c r="G213" s="29">
        <v>24.854849999999999</v>
      </c>
      <c r="H213" s="230" t="s">
        <v>210</v>
      </c>
      <c r="I213" s="230"/>
      <c r="J213" s="230" t="e">
        <f t="shared" ref="J213:J214" si="44">G213*H213</f>
        <v>#VALUE!</v>
      </c>
      <c r="K213" s="31"/>
      <c r="L213" s="94"/>
    </row>
    <row r="214" spans="1:12" s="39" customFormat="1" ht="15.75" customHeight="1" x14ac:dyDescent="0.25">
      <c r="A214" s="37"/>
      <c r="B214" s="25" t="s">
        <v>61</v>
      </c>
      <c r="C214" s="26" t="s">
        <v>31</v>
      </c>
      <c r="D214" s="27">
        <v>9</v>
      </c>
      <c r="E214" s="28">
        <v>102.72150000000001</v>
      </c>
      <c r="F214" s="28">
        <v>116.58599999999998</v>
      </c>
      <c r="G214" s="29">
        <v>219.3075</v>
      </c>
      <c r="H214" s="230" t="s">
        <v>210</v>
      </c>
      <c r="I214" s="230"/>
      <c r="J214" s="230" t="e">
        <f t="shared" si="44"/>
        <v>#VALUE!</v>
      </c>
      <c r="K214" s="31"/>
      <c r="L214" s="94"/>
    </row>
    <row r="215" spans="1:12" s="8" customFormat="1" ht="31.5" customHeight="1" x14ac:dyDescent="0.25">
      <c r="A215" s="12" t="s">
        <v>134</v>
      </c>
      <c r="B215" s="41" t="s">
        <v>81</v>
      </c>
      <c r="C215" s="14" t="s">
        <v>12</v>
      </c>
      <c r="D215" s="41"/>
      <c r="E215" s="21">
        <v>98.153499999999994</v>
      </c>
      <c r="F215" s="15">
        <v>117.374</v>
      </c>
      <c r="G215" s="21">
        <v>215.52749999999997</v>
      </c>
      <c r="H215" s="229" t="s">
        <v>205</v>
      </c>
      <c r="I215" s="229" t="e">
        <f>G215*H215</f>
        <v>#VALUE!</v>
      </c>
      <c r="J215" s="21"/>
      <c r="K215" s="31"/>
      <c r="L215" s="94"/>
    </row>
    <row r="216" spans="1:12" s="8" customFormat="1" ht="15.75" customHeight="1" x14ac:dyDescent="0.25">
      <c r="A216" s="24"/>
      <c r="B216" s="25" t="s">
        <v>14</v>
      </c>
      <c r="C216" s="26" t="s">
        <v>15</v>
      </c>
      <c r="D216" s="27">
        <v>1.4</v>
      </c>
      <c r="E216" s="28">
        <v>137.41489999999999</v>
      </c>
      <c r="F216" s="28">
        <v>164.32359999999997</v>
      </c>
      <c r="G216" s="29">
        <v>301.73849999999993</v>
      </c>
      <c r="H216" s="230" t="s">
        <v>210</v>
      </c>
      <c r="I216" s="230"/>
      <c r="J216" s="230" t="e">
        <f>G216*H216</f>
        <v>#VALUE!</v>
      </c>
      <c r="K216" s="31"/>
      <c r="L216" s="94"/>
    </row>
    <row r="217" spans="1:12" s="8" customFormat="1" ht="47.25" customHeight="1" x14ac:dyDescent="0.25">
      <c r="A217" s="12" t="s">
        <v>135</v>
      </c>
      <c r="B217" s="13" t="s">
        <v>93</v>
      </c>
      <c r="C217" s="14" t="s">
        <v>12</v>
      </c>
      <c r="D217" s="33"/>
      <c r="E217" s="15">
        <v>113.3715</v>
      </c>
      <c r="F217" s="15">
        <v>134.64600000000002</v>
      </c>
      <c r="G217" s="21">
        <v>248.01750000000001</v>
      </c>
      <c r="H217" s="229" t="s">
        <v>205</v>
      </c>
      <c r="I217" s="229" t="e">
        <f>G217*H217</f>
        <v>#VALUE!</v>
      </c>
      <c r="J217" s="21"/>
      <c r="K217" s="31"/>
      <c r="L217" s="94"/>
    </row>
    <row r="218" spans="1:12" s="8" customFormat="1" ht="15.75" customHeight="1" x14ac:dyDescent="0.25">
      <c r="A218" s="24"/>
      <c r="B218" s="25" t="s">
        <v>36</v>
      </c>
      <c r="C218" s="26" t="s">
        <v>12</v>
      </c>
      <c r="D218" s="27">
        <v>1.1599999999999999</v>
      </c>
      <c r="E218" s="28">
        <v>131.51093999999998</v>
      </c>
      <c r="F218" s="28">
        <v>156.18935999999999</v>
      </c>
      <c r="G218" s="29">
        <v>287.70029999999997</v>
      </c>
      <c r="H218" s="230" t="s">
        <v>210</v>
      </c>
      <c r="I218" s="230"/>
      <c r="J218" s="230" t="e">
        <f t="shared" ref="J218:J219" si="45">G218*H218</f>
        <v>#VALUE!</v>
      </c>
      <c r="K218" s="31"/>
      <c r="L218" s="94"/>
    </row>
    <row r="219" spans="1:12" s="8" customFormat="1" ht="15.75" customHeight="1" x14ac:dyDescent="0.25">
      <c r="A219" s="24"/>
      <c r="B219" s="25" t="s">
        <v>17</v>
      </c>
      <c r="C219" s="26" t="s">
        <v>15</v>
      </c>
      <c r="D219" s="27">
        <v>0.8</v>
      </c>
      <c r="E219" s="28">
        <v>90.697200000000009</v>
      </c>
      <c r="F219" s="28">
        <v>107.71680000000002</v>
      </c>
      <c r="G219" s="29">
        <v>198.41400000000004</v>
      </c>
      <c r="H219" s="230" t="s">
        <v>210</v>
      </c>
      <c r="I219" s="230"/>
      <c r="J219" s="230" t="e">
        <f t="shared" si="45"/>
        <v>#VALUE!</v>
      </c>
      <c r="K219" s="31"/>
      <c r="L219" s="94"/>
    </row>
    <row r="220" spans="1:12" s="39" customFormat="1" ht="52.5" customHeight="1" x14ac:dyDescent="0.25">
      <c r="A220" s="12" t="s">
        <v>136</v>
      </c>
      <c r="B220" s="13" t="s">
        <v>94</v>
      </c>
      <c r="C220" s="14" t="s">
        <v>12</v>
      </c>
      <c r="D220" s="42"/>
      <c r="E220" s="15">
        <v>113.3715</v>
      </c>
      <c r="F220" s="15">
        <v>134.64600000000002</v>
      </c>
      <c r="G220" s="21">
        <v>248.01750000000001</v>
      </c>
      <c r="H220" s="229" t="s">
        <v>205</v>
      </c>
      <c r="I220" s="229" t="e">
        <f>G220*H220</f>
        <v>#VALUE!</v>
      </c>
      <c r="J220" s="21"/>
      <c r="K220" s="38"/>
      <c r="L220" s="95"/>
    </row>
    <row r="221" spans="1:12" s="48" customFormat="1" ht="15.75" customHeight="1" x14ac:dyDescent="0.25">
      <c r="A221" s="44"/>
      <c r="B221" s="25" t="s">
        <v>37</v>
      </c>
      <c r="C221" s="26" t="s">
        <v>12</v>
      </c>
      <c r="D221" s="27">
        <v>1.1399999999999999</v>
      </c>
      <c r="E221" s="45">
        <v>129.24350999999999</v>
      </c>
      <c r="F221" s="45">
        <v>153.49644000000001</v>
      </c>
      <c r="G221" s="46">
        <v>282.73995000000002</v>
      </c>
      <c r="H221" s="230" t="s">
        <v>210</v>
      </c>
      <c r="I221" s="230"/>
      <c r="J221" s="230" t="e">
        <f t="shared" ref="J221:J222" si="46">G221*H221</f>
        <v>#VALUE!</v>
      </c>
      <c r="K221" s="31"/>
      <c r="L221" s="94"/>
    </row>
    <row r="222" spans="1:12" s="51" customFormat="1" ht="15.75" customHeight="1" x14ac:dyDescent="0.25">
      <c r="A222" s="44"/>
      <c r="B222" s="25" t="s">
        <v>17</v>
      </c>
      <c r="C222" s="26" t="s">
        <v>15</v>
      </c>
      <c r="D222" s="27">
        <v>0.8</v>
      </c>
      <c r="E222" s="45">
        <v>90.697200000000009</v>
      </c>
      <c r="F222" s="45">
        <v>107.71680000000002</v>
      </c>
      <c r="G222" s="46">
        <v>198.41400000000004</v>
      </c>
      <c r="H222" s="230" t="s">
        <v>210</v>
      </c>
      <c r="I222" s="230"/>
      <c r="J222" s="230" t="e">
        <f t="shared" si="46"/>
        <v>#VALUE!</v>
      </c>
      <c r="K222" s="49"/>
      <c r="L222" s="192"/>
    </row>
    <row r="223" spans="1:12" s="39" customFormat="1" ht="31.5" customHeight="1" x14ac:dyDescent="0.25">
      <c r="A223" s="68" t="s">
        <v>137</v>
      </c>
      <c r="B223" s="84" t="s">
        <v>147</v>
      </c>
      <c r="C223" s="20" t="s">
        <v>31</v>
      </c>
      <c r="D223" s="84"/>
      <c r="E223" s="64">
        <v>4</v>
      </c>
      <c r="F223" s="70">
        <v>4</v>
      </c>
      <c r="G223" s="70">
        <v>8</v>
      </c>
      <c r="H223" s="229" t="s">
        <v>205</v>
      </c>
      <c r="I223" s="229" t="e">
        <f>G223*H223</f>
        <v>#VALUE!</v>
      </c>
      <c r="J223" s="70"/>
      <c r="K223" s="40"/>
      <c r="L223" s="95"/>
    </row>
    <row r="224" spans="1:12" s="8" customFormat="1" ht="48" customHeight="1" x14ac:dyDescent="0.25">
      <c r="A224" s="205"/>
      <c r="B224" s="187" t="s">
        <v>193</v>
      </c>
      <c r="C224" s="26" t="s">
        <v>85</v>
      </c>
      <c r="D224" s="100">
        <v>1</v>
      </c>
      <c r="E224" s="101">
        <v>4</v>
      </c>
      <c r="F224" s="101">
        <v>4</v>
      </c>
      <c r="G224" s="100">
        <v>8</v>
      </c>
      <c r="H224" s="230" t="s">
        <v>210</v>
      </c>
      <c r="I224" s="230"/>
      <c r="J224" s="230" t="e">
        <f>G224*H224</f>
        <v>#VALUE!</v>
      </c>
      <c r="K224" s="23"/>
      <c r="L224" s="94"/>
    </row>
    <row r="225" spans="1:12" ht="39" customHeight="1" x14ac:dyDescent="0.25">
      <c r="A225" s="74" t="s">
        <v>138</v>
      </c>
      <c r="B225" s="63" t="s">
        <v>57</v>
      </c>
      <c r="C225" s="14" t="s">
        <v>12</v>
      </c>
      <c r="D225" s="98"/>
      <c r="E225" s="85">
        <v>4</v>
      </c>
      <c r="F225" s="21">
        <v>4</v>
      </c>
      <c r="G225" s="21">
        <v>8</v>
      </c>
      <c r="H225" s="229" t="s">
        <v>205</v>
      </c>
      <c r="I225" s="229" t="e">
        <f>G225*H225</f>
        <v>#VALUE!</v>
      </c>
      <c r="J225" s="70"/>
      <c r="K225" s="34"/>
      <c r="L225" s="194"/>
    </row>
    <row r="226" spans="1:12" s="55" customFormat="1" ht="15.75" customHeight="1" x14ac:dyDescent="0.25">
      <c r="A226" s="77"/>
      <c r="B226" s="73" t="s">
        <v>14</v>
      </c>
      <c r="C226" s="26" t="s">
        <v>15</v>
      </c>
      <c r="D226" s="29">
        <v>0.35</v>
      </c>
      <c r="E226" s="27">
        <v>1.4</v>
      </c>
      <c r="F226" s="29">
        <v>1.4</v>
      </c>
      <c r="G226" s="29">
        <v>2.8</v>
      </c>
      <c r="H226" s="230" t="s">
        <v>210</v>
      </c>
      <c r="I226" s="230"/>
      <c r="J226" s="230" t="e">
        <f t="shared" ref="J226:J230" si="47">G226*H226</f>
        <v>#VALUE!</v>
      </c>
      <c r="K226" s="34"/>
      <c r="L226" s="194"/>
    </row>
    <row r="227" spans="1:12" s="55" customFormat="1" ht="15.75" customHeight="1" x14ac:dyDescent="0.25">
      <c r="A227" s="77"/>
      <c r="B227" s="73" t="s">
        <v>36</v>
      </c>
      <c r="C227" s="26" t="s">
        <v>12</v>
      </c>
      <c r="D227" s="29">
        <v>1.1599999999999999</v>
      </c>
      <c r="E227" s="27">
        <v>4.6399999999999997</v>
      </c>
      <c r="F227" s="29">
        <v>4.6399999999999997</v>
      </c>
      <c r="G227" s="29">
        <v>9.2799999999999994</v>
      </c>
      <c r="H227" s="230" t="s">
        <v>210</v>
      </c>
      <c r="I227" s="230"/>
      <c r="J227" s="230" t="e">
        <f t="shared" si="47"/>
        <v>#VALUE!</v>
      </c>
      <c r="K227" s="34"/>
      <c r="L227" s="194"/>
    </row>
    <row r="228" spans="1:12" s="55" customFormat="1" ht="15.75" customHeight="1" x14ac:dyDescent="0.25">
      <c r="A228" s="77"/>
      <c r="B228" s="73" t="s">
        <v>37</v>
      </c>
      <c r="C228" s="26" t="s">
        <v>12</v>
      </c>
      <c r="D228" s="29">
        <v>1.1399999999999999</v>
      </c>
      <c r="E228" s="27">
        <v>4.5599999999999996</v>
      </c>
      <c r="F228" s="29">
        <v>4.5599999999999996</v>
      </c>
      <c r="G228" s="29">
        <v>9.1199999999999992</v>
      </c>
      <c r="H228" s="230" t="s">
        <v>210</v>
      </c>
      <c r="I228" s="230"/>
      <c r="J228" s="230" t="e">
        <f t="shared" si="47"/>
        <v>#VALUE!</v>
      </c>
      <c r="K228" s="34"/>
      <c r="L228" s="194"/>
    </row>
    <row r="229" spans="1:12" s="55" customFormat="1" ht="15.75" customHeight="1" x14ac:dyDescent="0.25">
      <c r="A229" s="77"/>
      <c r="B229" s="73" t="s">
        <v>17</v>
      </c>
      <c r="C229" s="26" t="s">
        <v>15</v>
      </c>
      <c r="D229" s="29">
        <v>0.8</v>
      </c>
      <c r="E229" s="27">
        <v>3.2</v>
      </c>
      <c r="F229" s="29">
        <v>3.2</v>
      </c>
      <c r="G229" s="29">
        <v>6.4</v>
      </c>
      <c r="H229" s="230" t="s">
        <v>210</v>
      </c>
      <c r="I229" s="230"/>
      <c r="J229" s="230" t="e">
        <f t="shared" si="47"/>
        <v>#VALUE!</v>
      </c>
      <c r="K229" s="34"/>
      <c r="L229" s="194"/>
    </row>
    <row r="230" spans="1:12" s="55" customFormat="1" ht="15.75" customHeight="1" x14ac:dyDescent="0.25">
      <c r="A230" s="77"/>
      <c r="B230" s="73" t="s">
        <v>41</v>
      </c>
      <c r="C230" s="26" t="s">
        <v>23</v>
      </c>
      <c r="D230" s="29">
        <v>4.5000000000000005E-2</v>
      </c>
      <c r="E230" s="27">
        <v>0.18000000000000002</v>
      </c>
      <c r="F230" s="29">
        <v>0.18000000000000002</v>
      </c>
      <c r="G230" s="29">
        <v>0.36000000000000004</v>
      </c>
      <c r="H230" s="230" t="s">
        <v>210</v>
      </c>
      <c r="I230" s="230"/>
      <c r="J230" s="230" t="e">
        <f t="shared" si="47"/>
        <v>#VALUE!</v>
      </c>
      <c r="K230" s="34"/>
      <c r="L230" s="194"/>
    </row>
    <row r="231" spans="1:12" s="39" customFormat="1" ht="39" customHeight="1" x14ac:dyDescent="0.25">
      <c r="A231" s="18" t="s">
        <v>139</v>
      </c>
      <c r="B231" s="171" t="s">
        <v>38</v>
      </c>
      <c r="C231" s="20" t="s">
        <v>31</v>
      </c>
      <c r="D231" s="175"/>
      <c r="E231" s="16">
        <v>2</v>
      </c>
      <c r="F231" s="16">
        <v>2</v>
      </c>
      <c r="G231" s="70">
        <v>4</v>
      </c>
      <c r="H231" s="229" t="s">
        <v>205</v>
      </c>
      <c r="I231" s="229" t="e">
        <f>G231*H231</f>
        <v>#VALUE!</v>
      </c>
      <c r="J231" s="70"/>
      <c r="K231" s="40"/>
      <c r="L231" s="95"/>
    </row>
    <row r="232" spans="1:12" s="48" customFormat="1" ht="15.75" customHeight="1" x14ac:dyDescent="0.25">
      <c r="A232" s="44"/>
      <c r="B232" s="25" t="s">
        <v>39</v>
      </c>
      <c r="C232" s="26" t="s">
        <v>31</v>
      </c>
      <c r="D232" s="27">
        <v>1</v>
      </c>
      <c r="E232" s="45">
        <v>2</v>
      </c>
      <c r="F232" s="45">
        <v>2</v>
      </c>
      <c r="G232" s="46">
        <v>4</v>
      </c>
      <c r="H232" s="230" t="s">
        <v>210</v>
      </c>
      <c r="I232" s="230"/>
      <c r="J232" s="230" t="e">
        <f t="shared" ref="J232:J235" si="48">G232*H232</f>
        <v>#VALUE!</v>
      </c>
      <c r="K232" s="47"/>
      <c r="L232" s="193"/>
    </row>
    <row r="233" spans="1:12" s="48" customFormat="1" ht="15.75" customHeight="1" x14ac:dyDescent="0.25">
      <c r="A233" s="44"/>
      <c r="B233" s="25" t="s">
        <v>37</v>
      </c>
      <c r="C233" s="26" t="s">
        <v>12</v>
      </c>
      <c r="D233" s="27">
        <v>1.1399999999999999</v>
      </c>
      <c r="E233" s="45">
        <v>2.2799999999999998</v>
      </c>
      <c r="F233" s="45">
        <v>2.2799999999999998</v>
      </c>
      <c r="G233" s="46">
        <v>4.5599999999999996</v>
      </c>
      <c r="H233" s="230" t="s">
        <v>210</v>
      </c>
      <c r="I233" s="230"/>
      <c r="J233" s="230" t="e">
        <f t="shared" si="48"/>
        <v>#VALUE!</v>
      </c>
      <c r="K233" s="31"/>
      <c r="L233" s="94"/>
    </row>
    <row r="234" spans="1:12" s="51" customFormat="1" ht="22.5" customHeight="1" x14ac:dyDescent="0.25">
      <c r="A234" s="44"/>
      <c r="B234" s="25" t="s">
        <v>17</v>
      </c>
      <c r="C234" s="26" t="s">
        <v>15</v>
      </c>
      <c r="D234" s="27">
        <v>0.8</v>
      </c>
      <c r="E234" s="45">
        <v>1.6</v>
      </c>
      <c r="F234" s="45">
        <v>1.6</v>
      </c>
      <c r="G234" s="46">
        <v>3.2</v>
      </c>
      <c r="H234" s="230" t="s">
        <v>210</v>
      </c>
      <c r="I234" s="230"/>
      <c r="J234" s="230" t="e">
        <f t="shared" si="48"/>
        <v>#VALUE!</v>
      </c>
      <c r="K234" s="49"/>
      <c r="L234" s="192"/>
    </row>
    <row r="235" spans="1:12" s="51" customFormat="1" ht="22.5" customHeight="1" thickBot="1" x14ac:dyDescent="0.3">
      <c r="A235" s="44"/>
      <c r="B235" s="25" t="s">
        <v>40</v>
      </c>
      <c r="C235" s="26" t="s">
        <v>31</v>
      </c>
      <c r="D235" s="27">
        <v>1</v>
      </c>
      <c r="E235" s="45">
        <v>2</v>
      </c>
      <c r="F235" s="45">
        <v>2</v>
      </c>
      <c r="G235" s="46">
        <v>4</v>
      </c>
      <c r="H235" s="230" t="s">
        <v>210</v>
      </c>
      <c r="I235" s="230"/>
      <c r="J235" s="230" t="e">
        <f t="shared" si="48"/>
        <v>#VALUE!</v>
      </c>
      <c r="K235" s="89"/>
      <c r="L235" s="192"/>
    </row>
    <row r="236" spans="1:12" s="8" customFormat="1" ht="45" customHeight="1" thickBot="1" x14ac:dyDescent="0.3">
      <c r="A236" s="247" t="s">
        <v>55</v>
      </c>
      <c r="B236" s="256" t="s">
        <v>122</v>
      </c>
      <c r="C236" s="257"/>
      <c r="D236" s="258"/>
      <c r="E236" s="11"/>
      <c r="F236" s="11"/>
      <c r="G236" s="250"/>
      <c r="H236" s="259"/>
      <c r="I236" s="259"/>
      <c r="J236" s="259"/>
      <c r="K236" s="259"/>
      <c r="L236" s="197"/>
    </row>
    <row r="237" spans="1:12" s="39" customFormat="1" ht="45.75" customHeight="1" x14ac:dyDescent="0.25">
      <c r="A237" s="68" t="s">
        <v>140</v>
      </c>
      <c r="B237" s="63" t="s">
        <v>123</v>
      </c>
      <c r="C237" s="20" t="s">
        <v>12</v>
      </c>
      <c r="D237" s="69"/>
      <c r="E237" s="65">
        <v>38.045000000000002</v>
      </c>
      <c r="F237" s="65">
        <v>43.18</v>
      </c>
      <c r="G237" s="70">
        <v>81.224999999999994</v>
      </c>
      <c r="H237" s="229" t="s">
        <v>205</v>
      </c>
      <c r="I237" s="229" t="e">
        <f>G237*H237</f>
        <v>#VALUE!</v>
      </c>
      <c r="J237" s="70"/>
      <c r="K237" s="40"/>
      <c r="L237" s="95"/>
    </row>
    <row r="238" spans="1:12" s="39" customFormat="1" ht="15.75" x14ac:dyDescent="0.25">
      <c r="A238" s="72"/>
      <c r="B238" s="73" t="s">
        <v>36</v>
      </c>
      <c r="C238" s="26" t="s">
        <v>12</v>
      </c>
      <c r="D238" s="29">
        <v>1.1599999999999999</v>
      </c>
      <c r="E238" s="29">
        <v>44.132199999999997</v>
      </c>
      <c r="F238" s="29">
        <v>50.088799999999999</v>
      </c>
      <c r="G238" s="29">
        <v>94.221000000000004</v>
      </c>
      <c r="H238" s="230" t="s">
        <v>210</v>
      </c>
      <c r="I238" s="230"/>
      <c r="J238" s="230" t="e">
        <f t="shared" ref="J238:J239" si="49">G238*H238</f>
        <v>#VALUE!</v>
      </c>
      <c r="K238" s="31"/>
      <c r="L238" s="94"/>
    </row>
    <row r="239" spans="1:12" s="39" customFormat="1" ht="15.75" x14ac:dyDescent="0.25">
      <c r="A239" s="72"/>
      <c r="B239" s="73" t="s">
        <v>17</v>
      </c>
      <c r="C239" s="26" t="s">
        <v>15</v>
      </c>
      <c r="D239" s="29">
        <v>0.8</v>
      </c>
      <c r="E239" s="29">
        <v>30.436000000000003</v>
      </c>
      <c r="F239" s="29">
        <v>34.544000000000004</v>
      </c>
      <c r="G239" s="29">
        <v>64.98</v>
      </c>
      <c r="H239" s="230" t="s">
        <v>210</v>
      </c>
      <c r="I239" s="230"/>
      <c r="J239" s="230" t="e">
        <f t="shared" si="49"/>
        <v>#VALUE!</v>
      </c>
      <c r="K239" s="38"/>
      <c r="L239" s="95"/>
    </row>
    <row r="240" spans="1:12" s="39" customFormat="1" ht="45.75" customHeight="1" x14ac:dyDescent="0.25">
      <c r="A240" s="74" t="s">
        <v>141</v>
      </c>
      <c r="B240" s="63" t="s">
        <v>118</v>
      </c>
      <c r="C240" s="14" t="s">
        <v>12</v>
      </c>
      <c r="D240" s="75"/>
      <c r="E240" s="21">
        <v>75.83</v>
      </c>
      <c r="F240" s="21">
        <v>86.04</v>
      </c>
      <c r="G240" s="21">
        <v>161.87</v>
      </c>
      <c r="H240" s="229" t="s">
        <v>205</v>
      </c>
      <c r="I240" s="229" t="e">
        <f>G240*H240</f>
        <v>#VALUE!</v>
      </c>
      <c r="J240" s="21"/>
      <c r="K240" s="38"/>
      <c r="L240" s="95"/>
    </row>
    <row r="241" spans="1:12" s="39" customFormat="1" ht="15.75" x14ac:dyDescent="0.25">
      <c r="A241" s="72"/>
      <c r="B241" s="73" t="s">
        <v>36</v>
      </c>
      <c r="C241" s="26" t="s">
        <v>12</v>
      </c>
      <c r="D241" s="29">
        <v>1.1599999999999999</v>
      </c>
      <c r="E241" s="29">
        <v>87.962799999999987</v>
      </c>
      <c r="F241" s="29">
        <v>99.806399999999996</v>
      </c>
      <c r="G241" s="29">
        <v>187.76919999999998</v>
      </c>
      <c r="H241" s="230" t="s">
        <v>210</v>
      </c>
      <c r="I241" s="230"/>
      <c r="J241" s="230" t="e">
        <f t="shared" ref="J241:J242" si="50">G241*H241</f>
        <v>#VALUE!</v>
      </c>
      <c r="K241" s="31"/>
      <c r="L241" s="94"/>
    </row>
    <row r="242" spans="1:12" s="39" customFormat="1" ht="15.75" x14ac:dyDescent="0.25">
      <c r="A242" s="72"/>
      <c r="B242" s="73" t="s">
        <v>17</v>
      </c>
      <c r="C242" s="26" t="s">
        <v>15</v>
      </c>
      <c r="D242" s="29">
        <v>0.8</v>
      </c>
      <c r="E242" s="29">
        <v>60.664000000000001</v>
      </c>
      <c r="F242" s="29">
        <v>68.832000000000008</v>
      </c>
      <c r="G242" s="29">
        <v>129.49600000000001</v>
      </c>
      <c r="H242" s="230" t="s">
        <v>210</v>
      </c>
      <c r="I242" s="230"/>
      <c r="J242" s="230" t="e">
        <f t="shared" si="50"/>
        <v>#VALUE!</v>
      </c>
      <c r="K242" s="38"/>
      <c r="L242" s="95"/>
    </row>
    <row r="243" spans="1:12" s="39" customFormat="1" ht="45.75" customHeight="1" x14ac:dyDescent="0.25">
      <c r="A243" s="74" t="s">
        <v>142</v>
      </c>
      <c r="B243" s="63" t="s">
        <v>119</v>
      </c>
      <c r="C243" s="14" t="s">
        <v>12</v>
      </c>
      <c r="D243" s="76"/>
      <c r="E243" s="21">
        <v>75.83</v>
      </c>
      <c r="F243" s="21">
        <v>86.04</v>
      </c>
      <c r="G243" s="21">
        <v>161.87</v>
      </c>
      <c r="H243" s="229" t="s">
        <v>205</v>
      </c>
      <c r="I243" s="229" t="e">
        <f>G243*H243</f>
        <v>#VALUE!</v>
      </c>
      <c r="J243" s="21"/>
      <c r="K243" s="38"/>
      <c r="L243" s="95"/>
    </row>
    <row r="244" spans="1:12" s="39" customFormat="1" ht="15.75" customHeight="1" x14ac:dyDescent="0.25">
      <c r="A244" s="37"/>
      <c r="B244" s="25" t="s">
        <v>37</v>
      </c>
      <c r="C244" s="26" t="s">
        <v>12</v>
      </c>
      <c r="D244" s="29">
        <v>1.1399999999999999</v>
      </c>
      <c r="E244" s="29">
        <v>86.44619999999999</v>
      </c>
      <c r="F244" s="29">
        <v>98.085599999999999</v>
      </c>
      <c r="G244" s="29">
        <v>184.53179999999998</v>
      </c>
      <c r="H244" s="230" t="s">
        <v>210</v>
      </c>
      <c r="I244" s="230"/>
      <c r="J244" s="230" t="e">
        <f t="shared" ref="J244:J245" si="51">G244*H244</f>
        <v>#VALUE!</v>
      </c>
      <c r="K244" s="31"/>
      <c r="L244" s="94"/>
    </row>
    <row r="245" spans="1:12" s="8" customFormat="1" ht="15.75" customHeight="1" x14ac:dyDescent="0.25">
      <c r="A245" s="77"/>
      <c r="B245" s="73" t="s">
        <v>17</v>
      </c>
      <c r="C245" s="26" t="s">
        <v>15</v>
      </c>
      <c r="D245" s="29">
        <v>0.8</v>
      </c>
      <c r="E245" s="29">
        <v>60.664000000000001</v>
      </c>
      <c r="F245" s="29">
        <v>68.832000000000008</v>
      </c>
      <c r="G245" s="29">
        <v>129.49600000000001</v>
      </c>
      <c r="H245" s="230" t="s">
        <v>210</v>
      </c>
      <c r="I245" s="230"/>
      <c r="J245" s="230" t="e">
        <f t="shared" si="51"/>
        <v>#VALUE!</v>
      </c>
      <c r="K245" s="31"/>
      <c r="L245" s="94"/>
    </row>
    <row r="246" spans="1:12" s="39" customFormat="1" ht="30" customHeight="1" x14ac:dyDescent="0.25">
      <c r="A246" s="74" t="s">
        <v>143</v>
      </c>
      <c r="B246" s="63" t="s">
        <v>126</v>
      </c>
      <c r="C246" s="14" t="s">
        <v>33</v>
      </c>
      <c r="D246" s="76"/>
      <c r="E246" s="70">
        <v>12.06</v>
      </c>
      <c r="F246" s="70">
        <v>12.76</v>
      </c>
      <c r="G246" s="70">
        <v>24.82</v>
      </c>
      <c r="H246" s="229" t="s">
        <v>205</v>
      </c>
      <c r="I246" s="229" t="e">
        <f>G246*H246</f>
        <v>#VALUE!</v>
      </c>
      <c r="J246" s="229"/>
      <c r="K246" s="43"/>
      <c r="L246" s="95"/>
    </row>
    <row r="247" spans="1:12" s="39" customFormat="1" ht="15.75" customHeight="1" x14ac:dyDescent="0.25">
      <c r="A247" s="77"/>
      <c r="B247" s="73" t="s">
        <v>52</v>
      </c>
      <c r="C247" s="26" t="s">
        <v>33</v>
      </c>
      <c r="D247" s="29">
        <v>1.02</v>
      </c>
      <c r="E247" s="29">
        <v>12.301200000000001</v>
      </c>
      <c r="F247" s="29">
        <v>13.0152</v>
      </c>
      <c r="G247" s="29">
        <v>25.316400000000002</v>
      </c>
      <c r="H247" s="230" t="s">
        <v>210</v>
      </c>
      <c r="I247" s="230"/>
      <c r="J247" s="230" t="e">
        <f t="shared" ref="J247:J249" si="52">G247*H247</f>
        <v>#VALUE!</v>
      </c>
      <c r="K247" s="88"/>
      <c r="L247" s="194"/>
    </row>
    <row r="248" spans="1:12" s="8" customFormat="1" ht="30" customHeight="1" x14ac:dyDescent="0.25">
      <c r="A248" s="77"/>
      <c r="B248" s="73" t="s">
        <v>111</v>
      </c>
      <c r="C248" s="26" t="s">
        <v>31</v>
      </c>
      <c r="D248" s="29">
        <v>3</v>
      </c>
      <c r="E248" s="29">
        <v>36.18</v>
      </c>
      <c r="F248" s="29">
        <v>38.28</v>
      </c>
      <c r="G248" s="29">
        <v>74.460000000000008</v>
      </c>
      <c r="H248" s="230" t="s">
        <v>210</v>
      </c>
      <c r="I248" s="230"/>
      <c r="J248" s="230" t="e">
        <f t="shared" si="52"/>
        <v>#VALUE!</v>
      </c>
      <c r="K248" s="88"/>
      <c r="L248" s="194"/>
    </row>
    <row r="249" spans="1:12" s="8" customFormat="1" ht="21.75" customHeight="1" x14ac:dyDescent="0.25">
      <c r="A249" s="72"/>
      <c r="B249" s="73" t="s">
        <v>54</v>
      </c>
      <c r="C249" s="26" t="s">
        <v>31</v>
      </c>
      <c r="D249" s="29">
        <v>0.5</v>
      </c>
      <c r="E249" s="112">
        <v>6.03</v>
      </c>
      <c r="F249" s="112">
        <v>6.38</v>
      </c>
      <c r="G249" s="112">
        <v>12.41</v>
      </c>
      <c r="H249" s="230" t="s">
        <v>210</v>
      </c>
      <c r="I249" s="230"/>
      <c r="J249" s="230" t="e">
        <f t="shared" si="52"/>
        <v>#VALUE!</v>
      </c>
      <c r="K249" s="176"/>
      <c r="L249" s="194"/>
    </row>
    <row r="250" spans="1:12" s="39" customFormat="1" ht="31.5" x14ac:dyDescent="0.25">
      <c r="A250" s="74" t="s">
        <v>144</v>
      </c>
      <c r="B250" s="63" t="s">
        <v>191</v>
      </c>
      <c r="C250" s="14" t="s">
        <v>33</v>
      </c>
      <c r="D250" s="76"/>
      <c r="E250" s="21">
        <v>12.06</v>
      </c>
      <c r="F250" s="21">
        <v>12.76</v>
      </c>
      <c r="G250" s="21">
        <v>24.82</v>
      </c>
      <c r="H250" s="229" t="s">
        <v>205</v>
      </c>
      <c r="I250" s="229" t="e">
        <f>G250*H250</f>
        <v>#VALUE!</v>
      </c>
      <c r="J250" s="231"/>
      <c r="K250" s="43"/>
      <c r="L250" s="95"/>
    </row>
    <row r="251" spans="1:12" s="39" customFormat="1" ht="15.75" customHeight="1" x14ac:dyDescent="0.25">
      <c r="A251" s="77"/>
      <c r="B251" s="73" t="s">
        <v>192</v>
      </c>
      <c r="C251" s="26" t="s">
        <v>33</v>
      </c>
      <c r="D251" s="29">
        <v>1.05</v>
      </c>
      <c r="E251" s="27">
        <v>12.663</v>
      </c>
      <c r="F251" s="29">
        <v>13.398</v>
      </c>
      <c r="G251" s="29">
        <v>26.061</v>
      </c>
      <c r="H251" s="230" t="s">
        <v>210</v>
      </c>
      <c r="I251" s="230"/>
      <c r="J251" s="230" t="e">
        <f t="shared" ref="J251:J253" si="53">G251*H251</f>
        <v>#VALUE!</v>
      </c>
      <c r="K251" s="34"/>
      <c r="L251" s="194"/>
    </row>
    <row r="252" spans="1:12" s="8" customFormat="1" ht="30" customHeight="1" x14ac:dyDescent="0.25">
      <c r="A252" s="77"/>
      <c r="B252" s="73" t="s">
        <v>53</v>
      </c>
      <c r="C252" s="26" t="s">
        <v>31</v>
      </c>
      <c r="D252" s="29">
        <v>3</v>
      </c>
      <c r="E252" s="27">
        <v>36.18</v>
      </c>
      <c r="F252" s="29">
        <v>38.28</v>
      </c>
      <c r="G252" s="29">
        <v>74.460000000000008</v>
      </c>
      <c r="H252" s="230" t="s">
        <v>210</v>
      </c>
      <c r="I252" s="230"/>
      <c r="J252" s="230" t="e">
        <f t="shared" si="53"/>
        <v>#VALUE!</v>
      </c>
      <c r="K252" s="34"/>
      <c r="L252" s="194"/>
    </row>
    <row r="253" spans="1:12" s="8" customFormat="1" ht="21.75" customHeight="1" x14ac:dyDescent="0.25">
      <c r="A253" s="72"/>
      <c r="B253" s="73" t="s">
        <v>54</v>
      </c>
      <c r="C253" s="26" t="s">
        <v>31</v>
      </c>
      <c r="D253" s="29">
        <v>0.5</v>
      </c>
      <c r="E253" s="96">
        <v>6.03</v>
      </c>
      <c r="F253" s="112">
        <v>6.38</v>
      </c>
      <c r="G253" s="112">
        <v>12.41</v>
      </c>
      <c r="H253" s="230" t="s">
        <v>210</v>
      </c>
      <c r="I253" s="230"/>
      <c r="J253" s="230" t="e">
        <f t="shared" si="53"/>
        <v>#VALUE!</v>
      </c>
      <c r="K253" s="82"/>
      <c r="L253" s="194"/>
    </row>
    <row r="254" spans="1:12" s="39" customFormat="1" ht="61.5" customHeight="1" x14ac:dyDescent="0.25">
      <c r="A254" s="68" t="s">
        <v>145</v>
      </c>
      <c r="B254" s="90" t="s">
        <v>91</v>
      </c>
      <c r="C254" s="20" t="s">
        <v>12</v>
      </c>
      <c r="D254" s="177"/>
      <c r="E254" s="70">
        <v>59.769000000000005</v>
      </c>
      <c r="F254" s="70">
        <v>68.782200000000003</v>
      </c>
      <c r="G254" s="70">
        <v>128.55119999999999</v>
      </c>
      <c r="H254" s="229" t="s">
        <v>205</v>
      </c>
      <c r="I254" s="229" t="e">
        <f>G254*H254</f>
        <v>#VALUE!</v>
      </c>
      <c r="J254" s="70"/>
      <c r="K254" s="38"/>
      <c r="L254" s="95"/>
    </row>
    <row r="255" spans="1:12" s="39" customFormat="1" ht="15.75" customHeight="1" x14ac:dyDescent="0.25">
      <c r="A255" s="77"/>
      <c r="B255" s="73" t="s">
        <v>43</v>
      </c>
      <c r="C255" s="26" t="s">
        <v>31</v>
      </c>
      <c r="D255" s="29">
        <v>1</v>
      </c>
      <c r="E255" s="29">
        <v>140</v>
      </c>
      <c r="F255" s="29">
        <v>160</v>
      </c>
      <c r="G255" s="112">
        <v>300</v>
      </c>
      <c r="H255" s="230" t="s">
        <v>210</v>
      </c>
      <c r="I255" s="230"/>
      <c r="J255" s="230" t="e">
        <f t="shared" ref="J255:J257" si="54">G255*H255</f>
        <v>#VALUE!</v>
      </c>
      <c r="K255" s="31"/>
      <c r="L255" s="94"/>
    </row>
    <row r="256" spans="1:12" s="8" customFormat="1" ht="30" customHeight="1" x14ac:dyDescent="0.25">
      <c r="A256" s="77"/>
      <c r="B256" s="73" t="s">
        <v>95</v>
      </c>
      <c r="C256" s="26" t="s">
        <v>12</v>
      </c>
      <c r="D256" s="29">
        <v>1.1000000000000001</v>
      </c>
      <c r="E256" s="29">
        <v>65.745900000000006</v>
      </c>
      <c r="F256" s="29">
        <v>75.660420000000016</v>
      </c>
      <c r="G256" s="29">
        <v>141.40632000000002</v>
      </c>
      <c r="H256" s="230" t="s">
        <v>210</v>
      </c>
      <c r="I256" s="230"/>
      <c r="J256" s="230" t="e">
        <f t="shared" si="54"/>
        <v>#VALUE!</v>
      </c>
      <c r="K256" s="31"/>
      <c r="L256" s="94"/>
    </row>
    <row r="257" spans="1:12" s="8" customFormat="1" ht="21.75" customHeight="1" thickBot="1" x14ac:dyDescent="0.3">
      <c r="A257" s="78"/>
      <c r="B257" s="79" t="s">
        <v>127</v>
      </c>
      <c r="C257" s="59" t="s">
        <v>31</v>
      </c>
      <c r="D257" s="80">
        <v>4</v>
      </c>
      <c r="E257" s="81">
        <v>239.07600000000002</v>
      </c>
      <c r="F257" s="81">
        <v>275.12880000000001</v>
      </c>
      <c r="G257" s="112">
        <v>514.20479999999998</v>
      </c>
      <c r="H257" s="230" t="s">
        <v>210</v>
      </c>
      <c r="I257" s="230"/>
      <c r="J257" s="230" t="e">
        <f t="shared" si="54"/>
        <v>#VALUE!</v>
      </c>
      <c r="K257" s="97"/>
      <c r="L257" s="94"/>
    </row>
    <row r="258" spans="1:12" s="169" customFormat="1" ht="27.95" customHeight="1" thickBot="1" x14ac:dyDescent="0.3">
      <c r="A258" s="247" t="s">
        <v>56</v>
      </c>
      <c r="B258" s="252" t="s">
        <v>146</v>
      </c>
      <c r="C258" s="253"/>
      <c r="D258" s="254"/>
      <c r="E258" s="174"/>
      <c r="F258" s="173"/>
      <c r="G258" s="255"/>
      <c r="H258" s="251"/>
      <c r="I258" s="251"/>
      <c r="J258" s="251"/>
      <c r="K258" s="251"/>
      <c r="L258" s="198"/>
    </row>
    <row r="259" spans="1:12" s="39" customFormat="1" ht="48" customHeight="1" x14ac:dyDescent="0.25">
      <c r="A259" s="74" t="s">
        <v>184</v>
      </c>
      <c r="B259" s="63" t="s">
        <v>189</v>
      </c>
      <c r="C259" s="14" t="s">
        <v>33</v>
      </c>
      <c r="D259" s="76"/>
      <c r="E259" s="21">
        <v>14.39</v>
      </c>
      <c r="F259" s="65"/>
      <c r="G259" s="21">
        <v>14.39</v>
      </c>
      <c r="H259" s="229" t="s">
        <v>205</v>
      </c>
      <c r="I259" s="229" t="e">
        <f>G259*H259</f>
        <v>#VALUE!</v>
      </c>
      <c r="J259" s="70"/>
      <c r="K259" s="185"/>
      <c r="L259" s="95"/>
    </row>
    <row r="260" spans="1:12" s="39" customFormat="1" ht="13.5" customHeight="1" x14ac:dyDescent="0.25">
      <c r="A260" s="72"/>
      <c r="B260" s="73" t="s">
        <v>154</v>
      </c>
      <c r="C260" s="26" t="s">
        <v>33</v>
      </c>
      <c r="D260" s="86">
        <v>1</v>
      </c>
      <c r="E260" s="29">
        <v>14.39</v>
      </c>
      <c r="F260" s="27"/>
      <c r="G260" s="29">
        <v>14.39</v>
      </c>
      <c r="H260" s="230" t="s">
        <v>210</v>
      </c>
      <c r="I260" s="230"/>
      <c r="J260" s="230" t="e">
        <f t="shared" ref="J260:J261" si="55">G260*H260</f>
        <v>#VALUE!</v>
      </c>
      <c r="K260" s="38"/>
      <c r="L260" s="95"/>
    </row>
    <row r="261" spans="1:12" s="55" customFormat="1" ht="15.75" customHeight="1" x14ac:dyDescent="0.25">
      <c r="A261" s="37"/>
      <c r="B261" s="25" t="s">
        <v>153</v>
      </c>
      <c r="C261" s="26" t="s">
        <v>23</v>
      </c>
      <c r="D261" s="27">
        <v>1.8</v>
      </c>
      <c r="E261" s="28">
        <v>25.902000000000001</v>
      </c>
      <c r="F261" s="28"/>
      <c r="G261" s="29">
        <v>25.902000000000001</v>
      </c>
      <c r="H261" s="230" t="s">
        <v>210</v>
      </c>
      <c r="I261" s="230"/>
      <c r="J261" s="230" t="e">
        <f t="shared" si="55"/>
        <v>#VALUE!</v>
      </c>
      <c r="K261" s="56"/>
    </row>
    <row r="262" spans="1:12" s="39" customFormat="1" ht="45.75" customHeight="1" x14ac:dyDescent="0.25">
      <c r="A262" s="68" t="s">
        <v>185</v>
      </c>
      <c r="B262" s="90" t="s">
        <v>149</v>
      </c>
      <c r="C262" s="20" t="s">
        <v>12</v>
      </c>
      <c r="D262" s="69"/>
      <c r="E262" s="70">
        <v>14.39</v>
      </c>
      <c r="F262" s="70"/>
      <c r="G262" s="70">
        <v>14.39</v>
      </c>
      <c r="H262" s="229" t="s">
        <v>205</v>
      </c>
      <c r="I262" s="229" t="e">
        <f>G262*H262</f>
        <v>#VALUE!</v>
      </c>
      <c r="J262" s="70"/>
      <c r="K262" s="40"/>
      <c r="L262" s="95"/>
    </row>
    <row r="263" spans="1:12" s="39" customFormat="1" ht="15.75" x14ac:dyDescent="0.25">
      <c r="A263" s="72"/>
      <c r="B263" s="73" t="s">
        <v>36</v>
      </c>
      <c r="C263" s="26" t="s">
        <v>12</v>
      </c>
      <c r="D263" s="29">
        <v>1.1599999999999999</v>
      </c>
      <c r="E263" s="29">
        <v>16.692399999999999</v>
      </c>
      <c r="F263" s="29"/>
      <c r="G263" s="29">
        <v>16.692399999999999</v>
      </c>
      <c r="H263" s="230" t="s">
        <v>210</v>
      </c>
      <c r="I263" s="230"/>
      <c r="J263" s="230" t="e">
        <f t="shared" ref="J263:J264" si="56">G263*H263</f>
        <v>#VALUE!</v>
      </c>
      <c r="K263" s="31"/>
      <c r="L263" s="94"/>
    </row>
    <row r="264" spans="1:12" s="39" customFormat="1" ht="15.75" x14ac:dyDescent="0.25">
      <c r="A264" s="72"/>
      <c r="B264" s="73" t="s">
        <v>17</v>
      </c>
      <c r="C264" s="26" t="s">
        <v>15</v>
      </c>
      <c r="D264" s="29">
        <v>0.8</v>
      </c>
      <c r="E264" s="29">
        <v>11.512</v>
      </c>
      <c r="F264" s="29"/>
      <c r="G264" s="29">
        <v>11.512</v>
      </c>
      <c r="H264" s="230" t="s">
        <v>210</v>
      </c>
      <c r="I264" s="230"/>
      <c r="J264" s="230" t="e">
        <f t="shared" si="56"/>
        <v>#VALUE!</v>
      </c>
      <c r="K264" s="38"/>
      <c r="L264" s="95"/>
    </row>
    <row r="265" spans="1:12" s="39" customFormat="1" ht="45.75" customHeight="1" x14ac:dyDescent="0.25">
      <c r="A265" s="74" t="s">
        <v>186</v>
      </c>
      <c r="B265" s="63" t="s">
        <v>150</v>
      </c>
      <c r="C265" s="14" t="s">
        <v>12</v>
      </c>
      <c r="D265" s="76"/>
      <c r="E265" s="21">
        <v>14.39</v>
      </c>
      <c r="F265" s="21"/>
      <c r="G265" s="21">
        <v>14.39</v>
      </c>
      <c r="H265" s="229" t="s">
        <v>205</v>
      </c>
      <c r="I265" s="229" t="e">
        <f>G265*H265</f>
        <v>#VALUE!</v>
      </c>
      <c r="J265" s="21"/>
      <c r="K265" s="38"/>
      <c r="L265" s="95"/>
    </row>
    <row r="266" spans="1:12" s="39" customFormat="1" ht="15.75" customHeight="1" x14ac:dyDescent="0.25">
      <c r="A266" s="37"/>
      <c r="B266" s="25" t="s">
        <v>37</v>
      </c>
      <c r="C266" s="26" t="s">
        <v>12</v>
      </c>
      <c r="D266" s="29">
        <v>1.1399999999999999</v>
      </c>
      <c r="E266" s="29">
        <v>16.404599999999999</v>
      </c>
      <c r="F266" s="29"/>
      <c r="G266" s="29">
        <v>16.404599999999999</v>
      </c>
      <c r="H266" s="230" t="s">
        <v>210</v>
      </c>
      <c r="I266" s="230"/>
      <c r="J266" s="230" t="e">
        <f t="shared" ref="J266:J267" si="57">G266*H266</f>
        <v>#VALUE!</v>
      </c>
      <c r="K266" s="31"/>
      <c r="L266" s="94"/>
    </row>
    <row r="267" spans="1:12" s="8" customFormat="1" ht="15.75" customHeight="1" x14ac:dyDescent="0.25">
      <c r="A267" s="77"/>
      <c r="B267" s="73" t="s">
        <v>17</v>
      </c>
      <c r="C267" s="26" t="s">
        <v>15</v>
      </c>
      <c r="D267" s="29">
        <v>0.8</v>
      </c>
      <c r="E267" s="29">
        <v>11.512</v>
      </c>
      <c r="F267" s="29"/>
      <c r="G267" s="29">
        <v>11.512</v>
      </c>
      <c r="H267" s="230" t="s">
        <v>210</v>
      </c>
      <c r="I267" s="230"/>
      <c r="J267" s="230" t="e">
        <f t="shared" si="57"/>
        <v>#VALUE!</v>
      </c>
      <c r="K267" s="31"/>
      <c r="L267" s="94"/>
    </row>
    <row r="268" spans="1:12" s="39" customFormat="1" ht="70.5" customHeight="1" x14ac:dyDescent="0.25">
      <c r="A268" s="74" t="s">
        <v>187</v>
      </c>
      <c r="B268" s="63" t="s">
        <v>151</v>
      </c>
      <c r="C268" s="14" t="s">
        <v>12</v>
      </c>
      <c r="D268" s="76"/>
      <c r="E268" s="21">
        <v>14.39</v>
      </c>
      <c r="F268" s="85"/>
      <c r="G268" s="21">
        <v>14.39</v>
      </c>
      <c r="H268" s="229" t="s">
        <v>205</v>
      </c>
      <c r="I268" s="229" t="e">
        <f>G268*H268</f>
        <v>#VALUE!</v>
      </c>
      <c r="J268" s="21"/>
      <c r="K268" s="38"/>
      <c r="L268" s="95"/>
    </row>
    <row r="269" spans="1:12" s="39" customFormat="1" ht="15.75" customHeight="1" x14ac:dyDescent="0.25">
      <c r="A269" s="77"/>
      <c r="B269" s="73" t="s">
        <v>43</v>
      </c>
      <c r="C269" s="26" t="s">
        <v>31</v>
      </c>
      <c r="D269" s="29">
        <v>1</v>
      </c>
      <c r="E269" s="29">
        <v>60</v>
      </c>
      <c r="F269" s="27"/>
      <c r="G269" s="29">
        <v>60</v>
      </c>
      <c r="H269" s="230" t="s">
        <v>210</v>
      </c>
      <c r="I269" s="230"/>
      <c r="J269" s="230" t="e">
        <f t="shared" ref="J269:J271" si="58">G269*H269</f>
        <v>#VALUE!</v>
      </c>
      <c r="K269" s="31"/>
      <c r="L269" s="94"/>
    </row>
    <row r="270" spans="1:12" s="8" customFormat="1" ht="30" customHeight="1" x14ac:dyDescent="0.25">
      <c r="A270" s="77"/>
      <c r="B270" s="73" t="s">
        <v>152</v>
      </c>
      <c r="C270" s="26" t="s">
        <v>12</v>
      </c>
      <c r="D270" s="29">
        <v>1.1000000000000001</v>
      </c>
      <c r="E270" s="29">
        <v>15.829000000000002</v>
      </c>
      <c r="F270" s="27"/>
      <c r="G270" s="29">
        <v>15.829000000000002</v>
      </c>
      <c r="H270" s="230" t="s">
        <v>210</v>
      </c>
      <c r="I270" s="230"/>
      <c r="J270" s="230" t="e">
        <f t="shared" si="58"/>
        <v>#VALUE!</v>
      </c>
      <c r="K270" s="31"/>
      <c r="L270" s="94"/>
    </row>
    <row r="271" spans="1:12" s="8" customFormat="1" ht="21.75" customHeight="1" thickBot="1" x14ac:dyDescent="0.3">
      <c r="A271" s="207"/>
      <c r="B271" s="87" t="s">
        <v>50</v>
      </c>
      <c r="C271" s="59" t="s">
        <v>31</v>
      </c>
      <c r="D271" s="91">
        <v>4</v>
      </c>
      <c r="E271" s="81">
        <v>57.56</v>
      </c>
      <c r="F271" s="92"/>
      <c r="G271" s="93">
        <v>57.56</v>
      </c>
      <c r="H271" s="230" t="s">
        <v>210</v>
      </c>
      <c r="I271" s="230"/>
      <c r="J271" s="230" t="e">
        <f t="shared" si="58"/>
        <v>#VALUE!</v>
      </c>
      <c r="K271" s="83"/>
      <c r="L271" s="94"/>
    </row>
    <row r="272" spans="1:12" s="39" customFormat="1" ht="57" thickBot="1" x14ac:dyDescent="0.3">
      <c r="A272" s="247" t="s">
        <v>63</v>
      </c>
      <c r="B272" s="248" t="s">
        <v>98</v>
      </c>
      <c r="C272" s="249" t="s">
        <v>12</v>
      </c>
      <c r="D272" s="250"/>
      <c r="E272" s="99">
        <v>30.17</v>
      </c>
      <c r="F272" s="99">
        <v>32.729999999999997</v>
      </c>
      <c r="G272" s="244">
        <v>62.9</v>
      </c>
      <c r="H272" s="245" t="s">
        <v>205</v>
      </c>
      <c r="I272" s="245" t="e">
        <f>G272*H272</f>
        <v>#VALUE!</v>
      </c>
      <c r="J272" s="244"/>
      <c r="K272" s="246"/>
      <c r="L272" s="95"/>
    </row>
    <row r="273" spans="1:12" s="39" customFormat="1" ht="21.75" customHeight="1" x14ac:dyDescent="0.25">
      <c r="A273" s="267"/>
      <c r="B273" s="268" t="s">
        <v>58</v>
      </c>
      <c r="C273" s="269" t="s">
        <v>12</v>
      </c>
      <c r="D273" s="270">
        <v>1.02</v>
      </c>
      <c r="E273" s="103">
        <v>30.773400000000002</v>
      </c>
      <c r="F273" s="102">
        <v>33.384599999999999</v>
      </c>
      <c r="G273" s="271">
        <v>64.158000000000001</v>
      </c>
      <c r="H273" s="230" t="s">
        <v>210</v>
      </c>
      <c r="I273" s="230"/>
      <c r="J273" s="230" t="e">
        <f t="shared" ref="J273:J274" si="59">G273*H273</f>
        <v>#VALUE!</v>
      </c>
      <c r="K273" s="272"/>
      <c r="L273" s="95"/>
    </row>
    <row r="274" spans="1:12" s="39" customFormat="1" ht="21.75" customHeight="1" thickBot="1" x14ac:dyDescent="0.3">
      <c r="A274" s="273"/>
      <c r="B274" s="140" t="s">
        <v>59</v>
      </c>
      <c r="C274" s="66" t="s">
        <v>20</v>
      </c>
      <c r="D274" s="274">
        <v>1.1000000000000001</v>
      </c>
      <c r="E274" s="264">
        <v>33.187000000000005</v>
      </c>
      <c r="F274" s="178">
        <v>36.003</v>
      </c>
      <c r="G274" s="282">
        <v>69.19</v>
      </c>
      <c r="H274" s="230" t="s">
        <v>210</v>
      </c>
      <c r="I274" s="230"/>
      <c r="J274" s="230" t="e">
        <f t="shared" si="59"/>
        <v>#VALUE!</v>
      </c>
      <c r="K274" s="170"/>
      <c r="L274" s="170"/>
    </row>
    <row r="275" spans="1:12" ht="27.75" customHeight="1" thickBot="1" x14ac:dyDescent="0.3">
      <c r="A275" s="275"/>
      <c r="B275" s="276" t="s">
        <v>206</v>
      </c>
      <c r="C275" s="277"/>
      <c r="D275" s="278"/>
      <c r="E275" s="240"/>
      <c r="F275" s="241"/>
      <c r="G275" s="278"/>
      <c r="H275" s="238"/>
      <c r="I275" s="289" t="e">
        <f>SUM(I19:I274)</f>
        <v>#VALUE!</v>
      </c>
      <c r="J275" s="289" t="e">
        <f>SUM(J19:J274)</f>
        <v>#VALUE!</v>
      </c>
      <c r="K275" s="239"/>
      <c r="L275" s="283"/>
    </row>
    <row r="276" spans="1:12" ht="23.25" customHeight="1" thickBot="1" x14ac:dyDescent="0.25">
      <c r="A276" s="263"/>
      <c r="B276" s="279" t="s">
        <v>207</v>
      </c>
      <c r="C276" s="238"/>
      <c r="D276" s="280"/>
      <c r="E276" s="265"/>
      <c r="F276" s="242"/>
      <c r="G276" s="284"/>
      <c r="H276" s="285"/>
      <c r="I276" s="286" t="e">
        <f>I275+J275</f>
        <v>#VALUE!</v>
      </c>
      <c r="J276" s="286"/>
      <c r="K276" s="239"/>
      <c r="L276" s="287"/>
    </row>
    <row r="277" spans="1:12" ht="25.5" customHeight="1" thickBot="1" x14ac:dyDescent="0.3">
      <c r="A277" s="263"/>
      <c r="B277" s="279" t="s">
        <v>208</v>
      </c>
      <c r="C277" s="281"/>
      <c r="D277" s="281"/>
      <c r="E277" s="266"/>
      <c r="F277" s="243"/>
      <c r="G277" s="285"/>
      <c r="H277" s="285"/>
      <c r="I277" s="288" t="e">
        <f>I276/120*20</f>
        <v>#VALUE!</v>
      </c>
      <c r="J277" s="288"/>
      <c r="K277" s="239"/>
      <c r="L277" s="283"/>
    </row>
    <row r="278" spans="1:12" ht="15.75" x14ac:dyDescent="0.25">
      <c r="B278" s="134"/>
      <c r="C278" s="135"/>
      <c r="D278" s="136"/>
      <c r="E278" s="115" t="s">
        <v>188</v>
      </c>
      <c r="F278" s="115"/>
    </row>
    <row r="279" spans="1:12" ht="24.95" customHeight="1" x14ac:dyDescent="0.25">
      <c r="B279" s="137"/>
      <c r="C279" s="116"/>
      <c r="D279" s="138"/>
      <c r="E279" s="148"/>
      <c r="F279" s="148"/>
      <c r="G279" s="117"/>
      <c r="H279" s="117"/>
      <c r="I279" s="117"/>
      <c r="J279" s="117"/>
    </row>
    <row r="280" spans="1:12" ht="24.95" customHeight="1" x14ac:dyDescent="0.25">
      <c r="B280" s="137"/>
      <c r="C280" s="139"/>
      <c r="D280" s="212"/>
      <c r="E280" s="148"/>
      <c r="F280" s="148"/>
      <c r="G280" s="110"/>
      <c r="H280" s="110"/>
      <c r="I280" s="110"/>
      <c r="J280" s="110"/>
    </row>
    <row r="281" spans="1:12" ht="24.95" customHeight="1" x14ac:dyDescent="0.25">
      <c r="B281" s="118"/>
      <c r="C281" s="119"/>
      <c r="D281" s="120"/>
      <c r="E281" s="109"/>
      <c r="F281" s="109"/>
      <c r="G281" s="110"/>
      <c r="H281" s="110"/>
      <c r="I281" s="110"/>
      <c r="J281" s="110"/>
    </row>
    <row r="282" spans="1:12" ht="15.75" x14ac:dyDescent="0.25">
      <c r="B282" s="110"/>
      <c r="C282" s="108"/>
      <c r="D282" s="108"/>
      <c r="E282" s="111"/>
      <c r="F282" s="111"/>
      <c r="G282" s="110"/>
      <c r="H282" s="110"/>
      <c r="I282" s="110"/>
      <c r="J282" s="110"/>
    </row>
    <row r="284" spans="1:12" ht="15.75" x14ac:dyDescent="0.25">
      <c r="B284" s="114"/>
      <c r="C284" s="114"/>
      <c r="D284" s="114"/>
      <c r="E284" s="215"/>
      <c r="F284" s="215"/>
      <c r="G284" s="215"/>
      <c r="H284" s="215"/>
      <c r="I284" s="215"/>
      <c r="J284" s="215"/>
      <c r="K284" s="215"/>
      <c r="L284" s="215"/>
    </row>
  </sheetData>
  <autoFilter ref="A18:K278" xr:uid="{00000000-0009-0000-0000-000001000000}"/>
  <mergeCells count="18">
    <mergeCell ref="I276:J276"/>
    <mergeCell ref="I277:J277"/>
    <mergeCell ref="E1:L1"/>
    <mergeCell ref="D2:G2"/>
    <mergeCell ref="B11:G11"/>
    <mergeCell ref="F16:F17"/>
    <mergeCell ref="G16:G17"/>
    <mergeCell ref="A12:G12"/>
    <mergeCell ref="A15:B15"/>
    <mergeCell ref="A16:A17"/>
    <mergeCell ref="B16:B17"/>
    <mergeCell ref="C16:C17"/>
    <mergeCell ref="E16:E17"/>
    <mergeCell ref="I16:I17"/>
    <mergeCell ref="J16:J17"/>
    <mergeCell ref="H16:H17"/>
    <mergeCell ref="K16:K17"/>
    <mergeCell ref="E284:L284"/>
  </mergeCells>
  <conditionalFormatting sqref="E275:G275">
    <cfRule type="cellIs" dxfId="4" priority="3" operator="lessThan">
      <formula>0</formula>
    </cfRule>
  </conditionalFormatting>
  <pageMargins left="0.31496062992125984" right="0.11811023622047245" top="0.19685039370078741" bottom="0.19685039370078741" header="0.31496062992125984" footer="0.31496062992125984"/>
  <pageSetup paperSize="9" scale="38" fitToHeight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FF0A8-C14B-4F0D-9ECB-3078EA00DD9F}">
  <sheetPr>
    <tabColor rgb="FFFF0000"/>
    <pageSetUpPr fitToPage="1"/>
  </sheetPr>
  <dimension ref="A1:N270"/>
  <sheetViews>
    <sheetView topLeftCell="A252" zoomScale="85" zoomScaleNormal="85" zoomScaleSheetLayoutView="80" zoomScalePageLayoutView="55" workbookViewId="0">
      <selection activeCell="K261" sqref="K261"/>
    </sheetView>
  </sheetViews>
  <sheetFormatPr defaultRowHeight="12.75" outlineLevelCol="1" x14ac:dyDescent="0.25"/>
  <cols>
    <col min="1" max="1" width="11.140625" style="3" customWidth="1"/>
    <col min="2" max="2" width="74.5703125" style="105" customWidth="1"/>
    <col min="3" max="3" width="9.28515625" style="106" customWidth="1"/>
    <col min="4" max="4" width="16.42578125" style="104" customWidth="1"/>
    <col min="5" max="8" width="20.5703125" style="104" hidden="1" customWidth="1" outlineLevel="1"/>
    <col min="9" max="9" width="19.140625" style="107" customWidth="1" collapsed="1"/>
    <col min="10" max="10" width="19.140625" style="107" customWidth="1"/>
    <col min="11" max="11" width="19.7109375" style="107" customWidth="1"/>
    <col min="12" max="12" width="20.85546875" style="107" customWidth="1"/>
    <col min="13" max="13" width="25.42578125" style="2" customWidth="1"/>
    <col min="14" max="14" width="25.42578125" style="55" customWidth="1"/>
    <col min="15" max="16384" width="9.140625" style="2"/>
  </cols>
  <sheetData>
    <row r="1" spans="1:14" ht="15.75" x14ac:dyDescent="0.25">
      <c r="B1" s="114"/>
      <c r="C1" s="114"/>
      <c r="D1" s="114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15.75" customHeight="1" x14ac:dyDescent="0.3">
      <c r="A2" s="121" t="s">
        <v>0</v>
      </c>
      <c r="B2" s="122"/>
      <c r="C2" s="122"/>
      <c r="D2" s="216"/>
      <c r="E2" s="216"/>
      <c r="F2" s="216"/>
      <c r="G2" s="216"/>
      <c r="H2" s="216"/>
      <c r="I2" s="216"/>
      <c r="J2" s="208"/>
      <c r="K2" s="208"/>
      <c r="L2" s="208"/>
    </row>
    <row r="3" spans="1:14" ht="15.75" customHeight="1" x14ac:dyDescent="0.35">
      <c r="A3" s="124" t="s">
        <v>1</v>
      </c>
      <c r="B3" s="122"/>
      <c r="C3" s="122"/>
      <c r="D3" s="125"/>
      <c r="E3" s="125"/>
      <c r="F3" s="125"/>
      <c r="G3" s="125"/>
      <c r="H3" s="125"/>
      <c r="I3" s="123"/>
      <c r="J3" s="123"/>
      <c r="K3" s="123"/>
      <c r="L3" s="123"/>
      <c r="M3" s="123"/>
      <c r="N3" s="199"/>
    </row>
    <row r="4" spans="1:14" ht="15.75" customHeight="1" x14ac:dyDescent="0.3">
      <c r="A4" s="121" t="s">
        <v>2</v>
      </c>
      <c r="B4" s="122"/>
      <c r="C4" s="122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200"/>
    </row>
    <row r="5" spans="1:14" ht="15.75" customHeight="1" x14ac:dyDescent="0.35">
      <c r="A5" s="124" t="s">
        <v>3</v>
      </c>
      <c r="B5" s="122"/>
      <c r="C5" s="122"/>
      <c r="D5" s="147"/>
      <c r="E5" s="147"/>
      <c r="F5" s="147"/>
      <c r="G5" s="147"/>
      <c r="H5" s="147"/>
      <c r="I5" s="126"/>
      <c r="J5" s="126"/>
      <c r="K5" s="126"/>
      <c r="L5" s="126"/>
      <c r="M5" s="126"/>
      <c r="N5" s="201"/>
    </row>
    <row r="6" spans="1:14" ht="15.75" customHeight="1" x14ac:dyDescent="0.35">
      <c r="A6" s="124" t="s">
        <v>4</v>
      </c>
      <c r="B6" s="127"/>
      <c r="C6" s="127"/>
      <c r="I6" s="179"/>
      <c r="J6" s="179"/>
      <c r="K6" s="179"/>
      <c r="L6" s="179"/>
      <c r="M6" s="179"/>
      <c r="N6" s="202"/>
    </row>
    <row r="7" spans="1:14" ht="15.75" customHeight="1" x14ac:dyDescent="0.35">
      <c r="A7" s="129" t="s">
        <v>67</v>
      </c>
      <c r="B7" s="127"/>
      <c r="C7" s="127"/>
      <c r="I7" s="128"/>
      <c r="J7" s="128"/>
      <c r="K7" s="128"/>
      <c r="L7" s="128"/>
      <c r="M7" s="128"/>
      <c r="N7" s="203"/>
    </row>
    <row r="8" spans="1:14" ht="17.100000000000001" customHeight="1" x14ac:dyDescent="0.25">
      <c r="A8" s="130"/>
      <c r="B8" s="131"/>
      <c r="C8" s="131"/>
      <c r="D8" s="147"/>
      <c r="E8" s="147"/>
      <c r="F8" s="147"/>
      <c r="G8" s="147"/>
      <c r="H8" s="147"/>
      <c r="I8" s="179"/>
      <c r="J8" s="179"/>
      <c r="K8" s="179"/>
      <c r="L8" s="179"/>
      <c r="M8" s="179"/>
      <c r="N8" s="202"/>
    </row>
    <row r="9" spans="1:14" ht="15.75" customHeight="1" x14ac:dyDescent="0.25">
      <c r="A9" s="105"/>
      <c r="B9" s="106"/>
      <c r="C9" s="104"/>
      <c r="I9" s="179"/>
      <c r="J9" s="179"/>
      <c r="K9" s="179"/>
      <c r="L9" s="179"/>
      <c r="M9" s="179"/>
      <c r="N9" s="202"/>
    </row>
    <row r="10" spans="1:14" ht="15.75" customHeight="1" x14ac:dyDescent="0.25">
      <c r="A10" s="2"/>
      <c r="B10" s="2"/>
      <c r="C10" s="2"/>
      <c r="D10" s="2"/>
      <c r="E10" s="2"/>
      <c r="F10" s="2"/>
      <c r="G10" s="2"/>
      <c r="H10" s="2"/>
      <c r="I10" s="179"/>
      <c r="J10" s="179"/>
      <c r="K10" s="179"/>
      <c r="L10" s="179"/>
      <c r="M10" s="179"/>
      <c r="N10" s="202"/>
    </row>
    <row r="11" spans="1:14" ht="15.75" customHeight="1" x14ac:dyDescent="0.25">
      <c r="A11" s="209"/>
      <c r="B11" s="217" t="s">
        <v>201</v>
      </c>
      <c r="C11" s="217"/>
      <c r="D11" s="217"/>
      <c r="E11" s="217"/>
      <c r="F11" s="217"/>
      <c r="G11" s="217"/>
      <c r="H11" s="217"/>
      <c r="I11" s="217"/>
      <c r="J11" s="209"/>
      <c r="K11" s="209"/>
      <c r="L11" s="209"/>
    </row>
    <row r="12" spans="1:14" s="4" customFormat="1" ht="24.75" customHeight="1" x14ac:dyDescent="0.2">
      <c r="A12" s="217" t="s">
        <v>211</v>
      </c>
      <c r="B12" s="217"/>
      <c r="C12" s="217"/>
      <c r="D12" s="217"/>
      <c r="E12" s="217"/>
      <c r="F12" s="217"/>
      <c r="G12" s="217"/>
      <c r="H12" s="217"/>
      <c r="I12" s="217"/>
      <c r="J12" s="209"/>
      <c r="K12" s="209"/>
      <c r="L12" s="209"/>
      <c r="N12" s="204"/>
    </row>
    <row r="13" spans="1:14" ht="15.75" customHeight="1" x14ac:dyDescent="0.25">
      <c r="A13" s="132"/>
      <c r="B13" s="132"/>
      <c r="C13" s="132"/>
      <c r="D13" s="132"/>
      <c r="E13" s="132"/>
      <c r="F13" s="132"/>
      <c r="G13" s="132"/>
      <c r="H13" s="132"/>
      <c r="I13" s="133"/>
      <c r="J13" s="133"/>
      <c r="K13" s="133"/>
      <c r="L13" s="133"/>
    </row>
    <row r="14" spans="1:14" ht="15.75" customHeight="1" x14ac:dyDescent="0.25">
      <c r="A14" s="1"/>
      <c r="B14" s="114"/>
      <c r="C14" s="114"/>
      <c r="D14" s="114"/>
      <c r="E14" s="149"/>
      <c r="F14" s="149"/>
      <c r="G14" s="149"/>
      <c r="H14" s="149"/>
      <c r="I14" s="149"/>
      <c r="J14" s="149"/>
      <c r="K14" s="149"/>
      <c r="L14" s="149"/>
      <c r="M14" s="149"/>
      <c r="N14" s="195"/>
    </row>
    <row r="15" spans="1:14" s="8" customFormat="1" ht="15.75" customHeight="1" thickBot="1" x14ac:dyDescent="0.3">
      <c r="A15" s="222" t="s">
        <v>212</v>
      </c>
      <c r="B15" s="222"/>
      <c r="C15" s="5"/>
      <c r="D15" s="6"/>
      <c r="E15" s="6"/>
      <c r="F15" s="6"/>
      <c r="G15" s="6"/>
      <c r="H15" s="6"/>
      <c r="I15" s="7"/>
      <c r="J15" s="7"/>
      <c r="K15" s="7"/>
      <c r="L15" s="7"/>
      <c r="N15" s="94"/>
    </row>
    <row r="16" spans="1:14" s="8" customFormat="1" ht="61.5" customHeight="1" x14ac:dyDescent="0.25">
      <c r="A16" s="223" t="s">
        <v>5</v>
      </c>
      <c r="B16" s="225" t="s">
        <v>6</v>
      </c>
      <c r="C16" s="227" t="s">
        <v>7</v>
      </c>
      <c r="D16" s="9" t="s">
        <v>8</v>
      </c>
      <c r="E16" s="218" t="s">
        <v>65</v>
      </c>
      <c r="F16" s="218" t="s">
        <v>66</v>
      </c>
      <c r="G16" s="210"/>
      <c r="H16" s="210"/>
      <c r="I16" s="220" t="s">
        <v>64</v>
      </c>
      <c r="J16" s="234" t="s">
        <v>202</v>
      </c>
      <c r="K16" s="235" t="s">
        <v>203</v>
      </c>
      <c r="L16" s="234" t="s">
        <v>204</v>
      </c>
      <c r="M16" s="213" t="s">
        <v>9</v>
      </c>
      <c r="N16" s="196"/>
    </row>
    <row r="17" spans="1:14" s="8" customFormat="1" ht="47.25" customHeight="1" thickBot="1" x14ac:dyDescent="0.3">
      <c r="A17" s="224"/>
      <c r="B17" s="226"/>
      <c r="C17" s="228"/>
      <c r="D17" s="10" t="s">
        <v>10</v>
      </c>
      <c r="E17" s="219"/>
      <c r="F17" s="219"/>
      <c r="G17" s="211"/>
      <c r="H17" s="211"/>
      <c r="I17" s="221"/>
      <c r="J17" s="236"/>
      <c r="K17" s="237"/>
      <c r="L17" s="236"/>
      <c r="M17" s="214"/>
      <c r="N17" s="196"/>
    </row>
    <row r="18" spans="1:14" s="8" customFormat="1" ht="27.95" customHeight="1" thickBot="1" x14ac:dyDescent="0.3">
      <c r="A18" s="247" t="s">
        <v>11</v>
      </c>
      <c r="B18" s="252" t="s">
        <v>74</v>
      </c>
      <c r="C18" s="258"/>
      <c r="D18" s="258"/>
      <c r="E18" s="11"/>
      <c r="F18" s="11"/>
      <c r="G18" s="11"/>
      <c r="H18" s="11"/>
      <c r="I18" s="260"/>
      <c r="J18" s="261"/>
      <c r="K18" s="261"/>
      <c r="L18" s="261"/>
      <c r="M18" s="262"/>
      <c r="N18" s="94"/>
    </row>
    <row r="19" spans="1:14" s="8" customFormat="1" ht="31.5" x14ac:dyDescent="0.25">
      <c r="A19" s="18" t="s">
        <v>60</v>
      </c>
      <c r="B19" s="19" t="s">
        <v>87</v>
      </c>
      <c r="C19" s="20" t="s">
        <v>12</v>
      </c>
      <c r="D19" s="19"/>
      <c r="E19" s="292">
        <v>45.445900000000002</v>
      </c>
      <c r="F19" s="292">
        <v>45.445900000000002</v>
      </c>
      <c r="G19" s="292">
        <v>45.445900000000002</v>
      </c>
      <c r="H19" s="293">
        <v>45.445900000000002</v>
      </c>
      <c r="I19" s="294">
        <v>181.78360000000001</v>
      </c>
      <c r="J19" s="229" t="s">
        <v>205</v>
      </c>
      <c r="K19" s="229" t="e">
        <f>I19*J19</f>
        <v>#VALUE!</v>
      </c>
      <c r="L19" s="229"/>
      <c r="M19" s="22"/>
      <c r="N19" s="94"/>
    </row>
    <row r="20" spans="1:14" s="8" customFormat="1" ht="15.75" customHeight="1" x14ac:dyDescent="0.25">
      <c r="A20" s="24"/>
      <c r="B20" s="25" t="s">
        <v>14</v>
      </c>
      <c r="C20" s="26" t="s">
        <v>15</v>
      </c>
      <c r="D20" s="27">
        <v>0.35</v>
      </c>
      <c r="E20" s="296">
        <v>15.906065</v>
      </c>
      <c r="F20" s="296">
        <v>15.906065</v>
      </c>
      <c r="G20" s="296">
        <v>15.906065</v>
      </c>
      <c r="H20" s="296">
        <v>15.906065</v>
      </c>
      <c r="I20" s="297">
        <v>63.62426</v>
      </c>
      <c r="J20" s="230" t="s">
        <v>210</v>
      </c>
      <c r="K20" s="230"/>
      <c r="L20" s="230" t="e">
        <f>I20*J20</f>
        <v>#VALUE!</v>
      </c>
      <c r="M20" s="32"/>
      <c r="N20" s="94"/>
    </row>
    <row r="21" spans="1:14" s="8" customFormat="1" ht="31.5" x14ac:dyDescent="0.25">
      <c r="A21" s="12" t="s">
        <v>13</v>
      </c>
      <c r="B21" s="13" t="s">
        <v>71</v>
      </c>
      <c r="C21" s="14" t="s">
        <v>12</v>
      </c>
      <c r="D21" s="33"/>
      <c r="E21" s="292">
        <v>34.911999999999999</v>
      </c>
      <c r="F21" s="292">
        <v>34.911999999999999</v>
      </c>
      <c r="G21" s="292">
        <v>34.911999999999999</v>
      </c>
      <c r="H21" s="293">
        <v>34.911999999999999</v>
      </c>
      <c r="I21" s="292">
        <v>139.648</v>
      </c>
      <c r="J21" s="229" t="s">
        <v>205</v>
      </c>
      <c r="K21" s="229" t="e">
        <f>I21*J21</f>
        <v>#VALUE!</v>
      </c>
      <c r="L21" s="229"/>
      <c r="M21" s="22"/>
      <c r="N21" s="94"/>
    </row>
    <row r="22" spans="1:14" s="8" customFormat="1" ht="15.75" customHeight="1" x14ac:dyDescent="0.25">
      <c r="A22" s="12"/>
      <c r="B22" s="152" t="s">
        <v>73</v>
      </c>
      <c r="C22" s="26" t="s">
        <v>12</v>
      </c>
      <c r="D22" s="27">
        <v>1.1000000000000001</v>
      </c>
      <c r="E22" s="296">
        <v>38.403200000000005</v>
      </c>
      <c r="F22" s="296">
        <v>38.403200000000005</v>
      </c>
      <c r="G22" s="296">
        <v>38.403200000000005</v>
      </c>
      <c r="H22" s="296">
        <v>38.403200000000005</v>
      </c>
      <c r="I22" s="297">
        <v>153.61280000000002</v>
      </c>
      <c r="J22" s="230" t="s">
        <v>210</v>
      </c>
      <c r="K22" s="230"/>
      <c r="L22" s="230" t="e">
        <f t="shared" ref="L22:L23" si="0">I22*J22</f>
        <v>#VALUE!</v>
      </c>
      <c r="M22" s="32"/>
      <c r="N22" s="94"/>
    </row>
    <row r="23" spans="1:14" s="8" customFormat="1" ht="15.75" customHeight="1" x14ac:dyDescent="0.25">
      <c r="A23" s="24"/>
      <c r="B23" s="25" t="s">
        <v>17</v>
      </c>
      <c r="C23" s="26" t="s">
        <v>15</v>
      </c>
      <c r="D23" s="27">
        <v>0.8</v>
      </c>
      <c r="E23" s="296">
        <v>27.929600000000001</v>
      </c>
      <c r="F23" s="296">
        <v>27.929600000000001</v>
      </c>
      <c r="G23" s="296">
        <v>22.343680000000003</v>
      </c>
      <c r="H23" s="296">
        <v>22.343680000000003</v>
      </c>
      <c r="I23" s="297">
        <v>100.54656000000001</v>
      </c>
      <c r="J23" s="230" t="s">
        <v>210</v>
      </c>
      <c r="K23" s="230"/>
      <c r="L23" s="230" t="e">
        <f t="shared" si="0"/>
        <v>#VALUE!</v>
      </c>
      <c r="M23" s="32"/>
      <c r="N23" s="94"/>
    </row>
    <row r="24" spans="1:14" s="8" customFormat="1" ht="51.75" customHeight="1" x14ac:dyDescent="0.25">
      <c r="A24" s="12" t="s">
        <v>16</v>
      </c>
      <c r="B24" s="13" t="s">
        <v>75</v>
      </c>
      <c r="C24" s="14" t="s">
        <v>12</v>
      </c>
      <c r="D24" s="27"/>
      <c r="E24" s="293">
        <v>22</v>
      </c>
      <c r="F24" s="293">
        <v>22</v>
      </c>
      <c r="G24" s="293">
        <v>22</v>
      </c>
      <c r="H24" s="293">
        <v>22</v>
      </c>
      <c r="I24" s="292">
        <v>88</v>
      </c>
      <c r="J24" s="229" t="s">
        <v>205</v>
      </c>
      <c r="K24" s="229" t="e">
        <f>I24*J24</f>
        <v>#VALUE!</v>
      </c>
      <c r="L24" s="231"/>
      <c r="M24" s="32"/>
      <c r="N24" s="94"/>
    </row>
    <row r="25" spans="1:14" s="8" customFormat="1" ht="19.5" customHeight="1" x14ac:dyDescent="0.25">
      <c r="A25" s="12"/>
      <c r="B25" s="25" t="s">
        <v>19</v>
      </c>
      <c r="C25" s="26" t="s">
        <v>20</v>
      </c>
      <c r="D25" s="35">
        <v>0.13800000000000001</v>
      </c>
      <c r="E25" s="296">
        <v>3.0360000000000005</v>
      </c>
      <c r="F25" s="296">
        <v>3.0360000000000005</v>
      </c>
      <c r="G25" s="296">
        <v>3.0360000000000005</v>
      </c>
      <c r="H25" s="296">
        <v>3.0360000000000005</v>
      </c>
      <c r="I25" s="297">
        <v>12.144000000000002</v>
      </c>
      <c r="J25" s="230" t="s">
        <v>210</v>
      </c>
      <c r="K25" s="230"/>
      <c r="L25" s="230" t="e">
        <f t="shared" ref="L25:L26" si="1">I25*J25</f>
        <v>#VALUE!</v>
      </c>
      <c r="M25" s="32"/>
      <c r="N25" s="94"/>
    </row>
    <row r="26" spans="1:14" s="8" customFormat="1" ht="19.5" customHeight="1" x14ac:dyDescent="0.25">
      <c r="A26" s="12"/>
      <c r="B26" s="25" t="s">
        <v>76</v>
      </c>
      <c r="C26" s="26" t="s">
        <v>23</v>
      </c>
      <c r="D26" s="27">
        <v>28.75</v>
      </c>
      <c r="E26" s="299">
        <v>632.5</v>
      </c>
      <c r="F26" s="299">
        <v>632.5</v>
      </c>
      <c r="G26" s="299">
        <v>632.5</v>
      </c>
      <c r="H26" s="299">
        <v>632.5</v>
      </c>
      <c r="I26" s="300">
        <v>2530</v>
      </c>
      <c r="J26" s="230" t="s">
        <v>210</v>
      </c>
      <c r="K26" s="230"/>
      <c r="L26" s="230" t="e">
        <f t="shared" si="1"/>
        <v>#VALUE!</v>
      </c>
      <c r="M26" s="32"/>
      <c r="N26" s="94"/>
    </row>
    <row r="27" spans="1:14" s="8" customFormat="1" ht="49.5" customHeight="1" x14ac:dyDescent="0.25">
      <c r="A27" s="12" t="s">
        <v>18</v>
      </c>
      <c r="B27" s="13" t="s">
        <v>26</v>
      </c>
      <c r="C27" s="14" t="s">
        <v>12</v>
      </c>
      <c r="D27" s="33"/>
      <c r="E27" s="293">
        <v>22</v>
      </c>
      <c r="F27" s="293">
        <v>22</v>
      </c>
      <c r="G27" s="293">
        <v>22</v>
      </c>
      <c r="H27" s="293">
        <v>22</v>
      </c>
      <c r="I27" s="292">
        <v>88</v>
      </c>
      <c r="J27" s="229" t="s">
        <v>205</v>
      </c>
      <c r="K27" s="229" t="e">
        <f>I27*J27</f>
        <v>#VALUE!</v>
      </c>
      <c r="L27" s="231"/>
      <c r="M27" s="32"/>
      <c r="N27" s="94"/>
    </row>
    <row r="28" spans="1:14" s="8" customFormat="1" ht="15" x14ac:dyDescent="0.25">
      <c r="A28" s="12"/>
      <c r="B28" s="25" t="s">
        <v>27</v>
      </c>
      <c r="C28" s="26" t="s">
        <v>20</v>
      </c>
      <c r="D28" s="35">
        <v>0.1545</v>
      </c>
      <c r="E28" s="296">
        <v>3.399</v>
      </c>
      <c r="F28" s="296">
        <v>3.399</v>
      </c>
      <c r="G28" s="296">
        <v>3.399</v>
      </c>
      <c r="H28" s="296">
        <v>3.399</v>
      </c>
      <c r="I28" s="297">
        <v>13.596</v>
      </c>
      <c r="J28" s="230" t="s">
        <v>210</v>
      </c>
      <c r="K28" s="230"/>
      <c r="L28" s="230" t="e">
        <f t="shared" ref="L28:L29" si="2">I28*J28</f>
        <v>#VALUE!</v>
      </c>
      <c r="M28" s="32"/>
      <c r="N28" s="94"/>
    </row>
    <row r="29" spans="1:14" s="8" customFormat="1" ht="15" x14ac:dyDescent="0.25">
      <c r="A29" s="12"/>
      <c r="B29" s="25" t="s">
        <v>28</v>
      </c>
      <c r="C29" s="26" t="s">
        <v>20</v>
      </c>
      <c r="D29" s="35">
        <v>5.1500000000000004E-2</v>
      </c>
      <c r="E29" s="296">
        <v>1.133</v>
      </c>
      <c r="F29" s="296">
        <v>1.133</v>
      </c>
      <c r="G29" s="296">
        <v>1.133</v>
      </c>
      <c r="H29" s="296">
        <v>1.133</v>
      </c>
      <c r="I29" s="297">
        <v>4.532</v>
      </c>
      <c r="J29" s="230" t="s">
        <v>210</v>
      </c>
      <c r="K29" s="230"/>
      <c r="L29" s="230" t="e">
        <f t="shared" si="2"/>
        <v>#VALUE!</v>
      </c>
      <c r="M29" s="32"/>
      <c r="N29" s="94"/>
    </row>
    <row r="30" spans="1:14" s="8" customFormat="1" ht="51.75" customHeight="1" x14ac:dyDescent="0.25">
      <c r="A30" s="12" t="s">
        <v>21</v>
      </c>
      <c r="B30" s="13" t="s">
        <v>69</v>
      </c>
      <c r="C30" s="14" t="s">
        <v>12</v>
      </c>
      <c r="D30" s="27"/>
      <c r="E30" s="293">
        <v>22</v>
      </c>
      <c r="F30" s="293">
        <v>22</v>
      </c>
      <c r="G30" s="293">
        <v>22</v>
      </c>
      <c r="H30" s="293">
        <v>22</v>
      </c>
      <c r="I30" s="292">
        <v>88</v>
      </c>
      <c r="J30" s="229" t="s">
        <v>205</v>
      </c>
      <c r="K30" s="229" t="e">
        <f>I30*J30</f>
        <v>#VALUE!</v>
      </c>
      <c r="L30" s="231"/>
      <c r="M30" s="32"/>
      <c r="N30" s="94"/>
    </row>
    <row r="31" spans="1:14" s="8" customFormat="1" ht="19.5" customHeight="1" x14ac:dyDescent="0.25">
      <c r="A31" s="12"/>
      <c r="B31" s="25" t="s">
        <v>70</v>
      </c>
      <c r="C31" s="26" t="s">
        <v>12</v>
      </c>
      <c r="D31" s="27">
        <v>1.1000000000000001</v>
      </c>
      <c r="E31" s="296">
        <v>24.200000000000003</v>
      </c>
      <c r="F31" s="296">
        <v>24.200000000000003</v>
      </c>
      <c r="G31" s="296">
        <v>532.40000000000009</v>
      </c>
      <c r="H31" s="296">
        <v>532.40000000000009</v>
      </c>
      <c r="I31" s="297">
        <v>1113.2000000000003</v>
      </c>
      <c r="J31" s="230" t="s">
        <v>210</v>
      </c>
      <c r="K31" s="230"/>
      <c r="L31" s="230" t="e">
        <f>I31*J31</f>
        <v>#VALUE!</v>
      </c>
      <c r="M31" s="32"/>
      <c r="N31" s="94"/>
    </row>
    <row r="32" spans="1:14" s="154" customFormat="1" ht="56.25" customHeight="1" x14ac:dyDescent="0.25">
      <c r="A32" s="155" t="s">
        <v>25</v>
      </c>
      <c r="B32" s="156" t="s">
        <v>86</v>
      </c>
      <c r="C32" s="157" t="s">
        <v>12</v>
      </c>
      <c r="D32" s="158"/>
      <c r="E32" s="301">
        <v>22</v>
      </c>
      <c r="F32" s="301">
        <v>22</v>
      </c>
      <c r="G32" s="293">
        <v>22</v>
      </c>
      <c r="H32" s="301">
        <v>22</v>
      </c>
      <c r="I32" s="302">
        <v>88</v>
      </c>
      <c r="J32" s="229" t="s">
        <v>205</v>
      </c>
      <c r="K32" s="229" t="e">
        <f>I32*J32</f>
        <v>#VALUE!</v>
      </c>
      <c r="L32" s="232"/>
      <c r="M32" s="161"/>
      <c r="N32" s="190"/>
    </row>
    <row r="33" spans="1:14" s="154" customFormat="1" ht="15.75" customHeight="1" x14ac:dyDescent="0.25">
      <c r="A33" s="162"/>
      <c r="B33" s="163" t="s">
        <v>22</v>
      </c>
      <c r="C33" s="164" t="s">
        <v>23</v>
      </c>
      <c r="D33" s="165">
        <v>0.37</v>
      </c>
      <c r="E33" s="303">
        <v>8.14</v>
      </c>
      <c r="F33" s="303">
        <v>8.14</v>
      </c>
      <c r="G33" s="296">
        <v>8.14</v>
      </c>
      <c r="H33" s="303">
        <v>8.14</v>
      </c>
      <c r="I33" s="304">
        <v>32.56</v>
      </c>
      <c r="J33" s="230" t="s">
        <v>210</v>
      </c>
      <c r="K33" s="230"/>
      <c r="L33" s="230" t="e">
        <f t="shared" ref="L33:L34" si="3">I33*J33</f>
        <v>#VALUE!</v>
      </c>
      <c r="M33" s="161"/>
      <c r="N33" s="190"/>
    </row>
    <row r="34" spans="1:14" s="154" customFormat="1" ht="15.75" customHeight="1" x14ac:dyDescent="0.25">
      <c r="A34" s="162"/>
      <c r="B34" s="163" t="s">
        <v>24</v>
      </c>
      <c r="C34" s="164" t="s">
        <v>23</v>
      </c>
      <c r="D34" s="168">
        <v>3.5000000000000003E-2</v>
      </c>
      <c r="E34" s="303">
        <v>0.77</v>
      </c>
      <c r="F34" s="303">
        <v>0.77</v>
      </c>
      <c r="G34" s="296">
        <v>0.77</v>
      </c>
      <c r="H34" s="303">
        <v>0.77</v>
      </c>
      <c r="I34" s="304">
        <v>3.08</v>
      </c>
      <c r="J34" s="230" t="s">
        <v>210</v>
      </c>
      <c r="K34" s="230"/>
      <c r="L34" s="230" t="e">
        <f t="shared" si="3"/>
        <v>#VALUE!</v>
      </c>
      <c r="M34" s="161"/>
      <c r="N34" s="190"/>
    </row>
    <row r="35" spans="1:14" s="8" customFormat="1" ht="63.75" customHeight="1" x14ac:dyDescent="0.25">
      <c r="A35" s="12" t="s">
        <v>29</v>
      </c>
      <c r="B35" s="13" t="s">
        <v>77</v>
      </c>
      <c r="C35" s="14" t="s">
        <v>12</v>
      </c>
      <c r="D35" s="33"/>
      <c r="E35" s="293">
        <v>22</v>
      </c>
      <c r="F35" s="293">
        <v>22</v>
      </c>
      <c r="G35" s="293">
        <v>22</v>
      </c>
      <c r="H35" s="293">
        <v>22</v>
      </c>
      <c r="I35" s="292">
        <v>88</v>
      </c>
      <c r="J35" s="229" t="s">
        <v>205</v>
      </c>
      <c r="K35" s="229" t="e">
        <f>I35*J35</f>
        <v>#VALUE!</v>
      </c>
      <c r="L35" s="231"/>
      <c r="M35" s="32"/>
      <c r="N35" s="94"/>
    </row>
    <row r="36" spans="1:14" s="8" customFormat="1" ht="15.75" x14ac:dyDescent="0.25">
      <c r="A36" s="24"/>
      <c r="B36" s="25" t="s">
        <v>79</v>
      </c>
      <c r="C36" s="26" t="s">
        <v>12</v>
      </c>
      <c r="D36" s="36">
        <v>2.04</v>
      </c>
      <c r="E36" s="296">
        <v>44.88</v>
      </c>
      <c r="F36" s="296">
        <v>44.88</v>
      </c>
      <c r="G36" s="296">
        <v>44.88</v>
      </c>
      <c r="H36" s="296">
        <v>44.88</v>
      </c>
      <c r="I36" s="297">
        <v>179.52</v>
      </c>
      <c r="J36" s="230" t="s">
        <v>210</v>
      </c>
      <c r="K36" s="230"/>
      <c r="L36" s="230" t="e">
        <f t="shared" ref="L36:L37" si="4">I36*J36</f>
        <v>#VALUE!</v>
      </c>
      <c r="M36" s="32"/>
      <c r="N36" s="94"/>
    </row>
    <row r="37" spans="1:14" s="39" customFormat="1" ht="15.75" customHeight="1" x14ac:dyDescent="0.25">
      <c r="A37" s="37"/>
      <c r="B37" s="25" t="s">
        <v>61</v>
      </c>
      <c r="C37" s="26" t="s">
        <v>31</v>
      </c>
      <c r="D37" s="27">
        <v>18</v>
      </c>
      <c r="E37" s="299">
        <v>396</v>
      </c>
      <c r="F37" s="299">
        <v>396</v>
      </c>
      <c r="G37" s="299">
        <v>396</v>
      </c>
      <c r="H37" s="299">
        <v>396</v>
      </c>
      <c r="I37" s="300">
        <v>1584</v>
      </c>
      <c r="J37" s="230" t="s">
        <v>210</v>
      </c>
      <c r="K37" s="230"/>
      <c r="L37" s="230" t="e">
        <f t="shared" si="4"/>
        <v>#VALUE!</v>
      </c>
      <c r="M37" s="32"/>
      <c r="N37" s="94"/>
    </row>
    <row r="38" spans="1:14" s="8" customFormat="1" ht="54" customHeight="1" x14ac:dyDescent="0.25">
      <c r="A38" s="12" t="s">
        <v>30</v>
      </c>
      <c r="B38" s="113" t="s">
        <v>78</v>
      </c>
      <c r="C38" s="14" t="s">
        <v>12</v>
      </c>
      <c r="D38" s="41"/>
      <c r="E38" s="293">
        <v>3.2279999999999998</v>
      </c>
      <c r="F38" s="293">
        <v>3.2279999999999998</v>
      </c>
      <c r="G38" s="293">
        <v>3.2279999999999998</v>
      </c>
      <c r="H38" s="293">
        <v>3.2279999999999998</v>
      </c>
      <c r="I38" s="292">
        <v>12.911999999999999</v>
      </c>
      <c r="J38" s="229" t="s">
        <v>205</v>
      </c>
      <c r="K38" s="229" t="e">
        <f>I38*J38</f>
        <v>#VALUE!</v>
      </c>
      <c r="L38" s="231"/>
      <c r="M38" s="32"/>
      <c r="N38" s="94"/>
    </row>
    <row r="39" spans="1:14" s="8" customFormat="1" ht="15.75" customHeight="1" x14ac:dyDescent="0.25">
      <c r="A39" s="24"/>
      <c r="B39" s="25" t="s">
        <v>80</v>
      </c>
      <c r="C39" s="26" t="s">
        <v>12</v>
      </c>
      <c r="D39" s="27">
        <v>1.02</v>
      </c>
      <c r="E39" s="296">
        <v>3.2925599999999999</v>
      </c>
      <c r="F39" s="296">
        <v>3.2925599999999999</v>
      </c>
      <c r="G39" s="296">
        <v>3.2925599999999999</v>
      </c>
      <c r="H39" s="296">
        <v>3.2925599999999999</v>
      </c>
      <c r="I39" s="297">
        <v>13.17024</v>
      </c>
      <c r="J39" s="230" t="s">
        <v>210</v>
      </c>
      <c r="K39" s="230"/>
      <c r="L39" s="230" t="e">
        <f t="shared" ref="L39:L40" si="5">I39*J39</f>
        <v>#VALUE!</v>
      </c>
      <c r="M39" s="32"/>
      <c r="N39" s="94"/>
    </row>
    <row r="40" spans="1:14" s="39" customFormat="1" ht="15.75" customHeight="1" x14ac:dyDescent="0.25">
      <c r="A40" s="37"/>
      <c r="B40" s="25" t="s">
        <v>61</v>
      </c>
      <c r="C40" s="26" t="s">
        <v>31</v>
      </c>
      <c r="D40" s="27">
        <v>9</v>
      </c>
      <c r="E40" s="296">
        <v>29.052</v>
      </c>
      <c r="F40" s="296">
        <v>29.052</v>
      </c>
      <c r="G40" s="296">
        <v>29.052</v>
      </c>
      <c r="H40" s="296">
        <v>29.052</v>
      </c>
      <c r="I40" s="297">
        <v>116.208</v>
      </c>
      <c r="J40" s="230" t="s">
        <v>210</v>
      </c>
      <c r="K40" s="230"/>
      <c r="L40" s="230" t="e">
        <f t="shared" si="5"/>
        <v>#VALUE!</v>
      </c>
      <c r="M40" s="32"/>
      <c r="N40" s="94"/>
    </row>
    <row r="41" spans="1:14" s="8" customFormat="1" ht="31.5" customHeight="1" x14ac:dyDescent="0.25">
      <c r="A41" s="12" t="s">
        <v>32</v>
      </c>
      <c r="B41" s="113" t="s">
        <v>81</v>
      </c>
      <c r="C41" s="14" t="s">
        <v>12</v>
      </c>
      <c r="D41" s="41"/>
      <c r="E41" s="292">
        <v>25.228000000000002</v>
      </c>
      <c r="F41" s="292">
        <v>25.228000000000002</v>
      </c>
      <c r="G41" s="292">
        <v>25.228000000000002</v>
      </c>
      <c r="H41" s="293">
        <v>25.228000000000002</v>
      </c>
      <c r="I41" s="292">
        <v>100.91200000000001</v>
      </c>
      <c r="J41" s="229" t="s">
        <v>205</v>
      </c>
      <c r="K41" s="229" t="e">
        <f>I41*J41</f>
        <v>#VALUE!</v>
      </c>
      <c r="L41" s="231"/>
      <c r="M41" s="32"/>
      <c r="N41" s="94"/>
    </row>
    <row r="42" spans="1:14" s="8" customFormat="1" ht="15.75" customHeight="1" x14ac:dyDescent="0.25">
      <c r="A42" s="24"/>
      <c r="B42" s="25" t="s">
        <v>14</v>
      </c>
      <c r="C42" s="26" t="s">
        <v>15</v>
      </c>
      <c r="D42" s="27">
        <v>1.4</v>
      </c>
      <c r="E42" s="296">
        <v>35.319200000000002</v>
      </c>
      <c r="F42" s="296">
        <v>35.319200000000002</v>
      </c>
      <c r="G42" s="296">
        <v>35.319200000000002</v>
      </c>
      <c r="H42" s="296">
        <v>35.319200000000002</v>
      </c>
      <c r="I42" s="297">
        <v>141.27680000000001</v>
      </c>
      <c r="J42" s="230" t="s">
        <v>210</v>
      </c>
      <c r="K42" s="230"/>
      <c r="L42" s="230" t="e">
        <f>I42*J42</f>
        <v>#VALUE!</v>
      </c>
      <c r="M42" s="32"/>
      <c r="N42" s="94"/>
    </row>
    <row r="43" spans="1:14" s="8" customFormat="1" ht="47.25" customHeight="1" x14ac:dyDescent="0.25">
      <c r="A43" s="12" t="s">
        <v>34</v>
      </c>
      <c r="B43" s="13" t="s">
        <v>83</v>
      </c>
      <c r="C43" s="14" t="s">
        <v>12</v>
      </c>
      <c r="D43" s="33"/>
      <c r="E43" s="293">
        <v>10.76</v>
      </c>
      <c r="F43" s="293">
        <v>10.76</v>
      </c>
      <c r="G43" s="293">
        <v>10.76</v>
      </c>
      <c r="H43" s="293">
        <v>10.76</v>
      </c>
      <c r="I43" s="292">
        <v>43.04</v>
      </c>
      <c r="J43" s="229" t="s">
        <v>205</v>
      </c>
      <c r="K43" s="229" t="e">
        <f>I43*J43</f>
        <v>#VALUE!</v>
      </c>
      <c r="L43" s="231"/>
      <c r="M43" s="32"/>
      <c r="N43" s="94"/>
    </row>
    <row r="44" spans="1:14" s="8" customFormat="1" ht="15.75" customHeight="1" x14ac:dyDescent="0.25">
      <c r="A44" s="24"/>
      <c r="B44" s="25" t="s">
        <v>36</v>
      </c>
      <c r="C44" s="26" t="s">
        <v>12</v>
      </c>
      <c r="D44" s="27">
        <v>1.1599999999999999</v>
      </c>
      <c r="E44" s="296">
        <v>12.481599999999998</v>
      </c>
      <c r="F44" s="296">
        <v>12.481599999999998</v>
      </c>
      <c r="G44" s="296">
        <v>12.481599999999998</v>
      </c>
      <c r="H44" s="296">
        <v>12.481599999999998</v>
      </c>
      <c r="I44" s="297">
        <v>49.926399999999994</v>
      </c>
      <c r="J44" s="230" t="s">
        <v>210</v>
      </c>
      <c r="K44" s="230"/>
      <c r="L44" s="230" t="e">
        <f t="shared" ref="L44:L45" si="6">I44*J44</f>
        <v>#VALUE!</v>
      </c>
      <c r="M44" s="32"/>
      <c r="N44" s="94"/>
    </row>
    <row r="45" spans="1:14" s="8" customFormat="1" ht="15.75" customHeight="1" x14ac:dyDescent="0.25">
      <c r="A45" s="24"/>
      <c r="B45" s="25" t="s">
        <v>17</v>
      </c>
      <c r="C45" s="26" t="s">
        <v>15</v>
      </c>
      <c r="D45" s="27">
        <v>0.8</v>
      </c>
      <c r="E45" s="296">
        <v>8.6080000000000005</v>
      </c>
      <c r="F45" s="296">
        <v>8.6080000000000005</v>
      </c>
      <c r="G45" s="296">
        <v>8.6080000000000005</v>
      </c>
      <c r="H45" s="296">
        <v>8.6080000000000005</v>
      </c>
      <c r="I45" s="297">
        <v>34.432000000000002</v>
      </c>
      <c r="J45" s="230" t="s">
        <v>210</v>
      </c>
      <c r="K45" s="230"/>
      <c r="L45" s="230" t="e">
        <f t="shared" si="6"/>
        <v>#VALUE!</v>
      </c>
      <c r="M45" s="32"/>
      <c r="N45" s="94"/>
    </row>
    <row r="46" spans="1:14" s="8" customFormat="1" ht="47.25" customHeight="1" x14ac:dyDescent="0.25">
      <c r="A46" s="12" t="s">
        <v>35</v>
      </c>
      <c r="B46" s="13" t="s">
        <v>88</v>
      </c>
      <c r="C46" s="14" t="s">
        <v>12</v>
      </c>
      <c r="D46" s="33"/>
      <c r="E46" s="293">
        <v>40.076799999999999</v>
      </c>
      <c r="F46" s="293">
        <v>40.076799999999999</v>
      </c>
      <c r="G46" s="293">
        <v>40.076799999999999</v>
      </c>
      <c r="H46" s="293">
        <v>40.076799999999999</v>
      </c>
      <c r="I46" s="292">
        <v>160.30719999999999</v>
      </c>
      <c r="J46" s="229" t="s">
        <v>205</v>
      </c>
      <c r="K46" s="229" t="e">
        <f>I46*J46</f>
        <v>#VALUE!</v>
      </c>
      <c r="L46" s="231"/>
      <c r="M46" s="32"/>
      <c r="N46" s="94"/>
    </row>
    <row r="47" spans="1:14" s="8" customFormat="1" ht="15.75" customHeight="1" x14ac:dyDescent="0.25">
      <c r="A47" s="24"/>
      <c r="B47" s="25" t="s">
        <v>36</v>
      </c>
      <c r="C47" s="26" t="s">
        <v>12</v>
      </c>
      <c r="D47" s="27">
        <v>1.1599999999999999</v>
      </c>
      <c r="E47" s="296">
        <v>46.489087999999995</v>
      </c>
      <c r="F47" s="296">
        <v>46.489087999999995</v>
      </c>
      <c r="G47" s="296">
        <v>46.489087999999995</v>
      </c>
      <c r="H47" s="296">
        <v>46.489087999999995</v>
      </c>
      <c r="I47" s="297">
        <v>185.95635199999998</v>
      </c>
      <c r="J47" s="230" t="s">
        <v>210</v>
      </c>
      <c r="K47" s="230"/>
      <c r="L47" s="230" t="e">
        <f>I47*J47</f>
        <v>#VALUE!</v>
      </c>
      <c r="M47" s="32"/>
      <c r="N47" s="94"/>
    </row>
    <row r="48" spans="1:14" s="8" customFormat="1" ht="15.75" customHeight="1" x14ac:dyDescent="0.25">
      <c r="A48" s="24"/>
      <c r="B48" s="25" t="s">
        <v>17</v>
      </c>
      <c r="C48" s="26" t="s">
        <v>15</v>
      </c>
      <c r="D48" s="27">
        <v>0.8</v>
      </c>
      <c r="E48" s="296">
        <v>32.061439999999997</v>
      </c>
      <c r="F48" s="296">
        <v>32.061439999999997</v>
      </c>
      <c r="G48" s="296">
        <v>32.061439999999997</v>
      </c>
      <c r="H48" s="296">
        <v>32.061439999999997</v>
      </c>
      <c r="I48" s="297">
        <v>128.24575999999999</v>
      </c>
      <c r="J48" s="230" t="s">
        <v>210</v>
      </c>
      <c r="K48" s="230"/>
      <c r="L48" s="230" t="e">
        <f>I48*J48</f>
        <v>#VALUE!</v>
      </c>
      <c r="M48" s="32"/>
      <c r="N48" s="94"/>
    </row>
    <row r="49" spans="1:14" s="39" customFormat="1" ht="52.5" customHeight="1" x14ac:dyDescent="0.25">
      <c r="A49" s="12" t="s">
        <v>62</v>
      </c>
      <c r="B49" s="13" t="s">
        <v>89</v>
      </c>
      <c r="C49" s="14" t="s">
        <v>12</v>
      </c>
      <c r="D49" s="42"/>
      <c r="E49" s="293">
        <v>40.076799999999999</v>
      </c>
      <c r="F49" s="293">
        <v>40.076799999999999</v>
      </c>
      <c r="G49" s="293">
        <v>40.076799999999999</v>
      </c>
      <c r="H49" s="293">
        <v>40.076799999999999</v>
      </c>
      <c r="I49" s="292">
        <v>160.30719999999999</v>
      </c>
      <c r="J49" s="229" t="s">
        <v>205</v>
      </c>
      <c r="K49" s="229" t="e">
        <f>I49*J49</f>
        <v>#VALUE!</v>
      </c>
      <c r="L49" s="231"/>
      <c r="M49" s="43"/>
      <c r="N49" s="95"/>
    </row>
    <row r="50" spans="1:14" s="48" customFormat="1" ht="15.75" customHeight="1" x14ac:dyDescent="0.25">
      <c r="A50" s="44"/>
      <c r="B50" s="25" t="s">
        <v>37</v>
      </c>
      <c r="C50" s="26" t="s">
        <v>12</v>
      </c>
      <c r="D50" s="27">
        <v>1.1399999999999999</v>
      </c>
      <c r="E50" s="305">
        <v>45.687551999999997</v>
      </c>
      <c r="F50" s="305">
        <v>45.687551999999997</v>
      </c>
      <c r="G50" s="305">
        <v>45.687551999999997</v>
      </c>
      <c r="H50" s="305">
        <v>45.687551999999997</v>
      </c>
      <c r="I50" s="306">
        <v>182.75020799999999</v>
      </c>
      <c r="J50" s="230" t="s">
        <v>210</v>
      </c>
      <c r="K50" s="230"/>
      <c r="L50" s="230" t="e">
        <f t="shared" ref="L50:L51" si="7">I50*J50</f>
        <v>#VALUE!</v>
      </c>
      <c r="M50" s="144"/>
      <c r="N50" s="191"/>
    </row>
    <row r="51" spans="1:14" s="51" customFormat="1" ht="15.75" customHeight="1" x14ac:dyDescent="0.25">
      <c r="A51" s="44"/>
      <c r="B51" s="25" t="s">
        <v>17</v>
      </c>
      <c r="C51" s="26" t="s">
        <v>15</v>
      </c>
      <c r="D51" s="27">
        <v>0.8</v>
      </c>
      <c r="E51" s="305">
        <v>32.061439999999997</v>
      </c>
      <c r="F51" s="305">
        <v>32.061439999999997</v>
      </c>
      <c r="G51" s="305">
        <v>32.061439999999997</v>
      </c>
      <c r="H51" s="305">
        <v>32.061439999999997</v>
      </c>
      <c r="I51" s="306">
        <v>128.24575999999999</v>
      </c>
      <c r="J51" s="230" t="s">
        <v>210</v>
      </c>
      <c r="K51" s="230"/>
      <c r="L51" s="230" t="e">
        <f t="shared" si="7"/>
        <v>#VALUE!</v>
      </c>
      <c r="M51" s="50"/>
      <c r="N51" s="192"/>
    </row>
    <row r="52" spans="1:14" s="39" customFormat="1" ht="52.5" customHeight="1" x14ac:dyDescent="0.25">
      <c r="A52" s="12" t="s">
        <v>82</v>
      </c>
      <c r="B52" s="180" t="s">
        <v>158</v>
      </c>
      <c r="C52" s="14" t="s">
        <v>31</v>
      </c>
      <c r="D52" s="42"/>
      <c r="E52" s="293">
        <v>1</v>
      </c>
      <c r="F52" s="293">
        <v>1</v>
      </c>
      <c r="G52" s="293">
        <v>1</v>
      </c>
      <c r="H52" s="293">
        <v>1</v>
      </c>
      <c r="I52" s="292">
        <v>4</v>
      </c>
      <c r="J52" s="229" t="s">
        <v>205</v>
      </c>
      <c r="K52" s="229" t="e">
        <f>I52*J52</f>
        <v>#VALUE!</v>
      </c>
      <c r="L52" s="231"/>
      <c r="M52" s="43"/>
      <c r="N52" s="95"/>
    </row>
    <row r="53" spans="1:14" s="48" customFormat="1" ht="75" x14ac:dyDescent="0.25">
      <c r="A53" s="44"/>
      <c r="B53" s="186" t="s">
        <v>159</v>
      </c>
      <c r="C53" s="26" t="s">
        <v>31</v>
      </c>
      <c r="D53" s="27">
        <v>1</v>
      </c>
      <c r="E53" s="305">
        <v>1</v>
      </c>
      <c r="F53" s="305">
        <v>1</v>
      </c>
      <c r="G53" s="305">
        <v>1</v>
      </c>
      <c r="H53" s="305">
        <v>1</v>
      </c>
      <c r="I53" s="306">
        <v>4</v>
      </c>
      <c r="J53" s="230" t="s">
        <v>210</v>
      </c>
      <c r="K53" s="230"/>
      <c r="L53" s="230" t="e">
        <f>I53*J53</f>
        <v>#VALUE!</v>
      </c>
      <c r="M53" s="144"/>
      <c r="N53" s="191"/>
    </row>
    <row r="54" spans="1:14" s="39" customFormat="1" ht="36.950000000000003" customHeight="1" x14ac:dyDescent="0.25">
      <c r="A54" s="12" t="s">
        <v>99</v>
      </c>
      <c r="B54" s="172" t="s">
        <v>72</v>
      </c>
      <c r="C54" s="14" t="s">
        <v>31</v>
      </c>
      <c r="D54" s="67"/>
      <c r="E54" s="292">
        <v>1</v>
      </c>
      <c r="F54" s="292">
        <v>1</v>
      </c>
      <c r="G54" s="292">
        <v>1</v>
      </c>
      <c r="H54" s="293">
        <v>1</v>
      </c>
      <c r="I54" s="292">
        <v>4</v>
      </c>
      <c r="J54" s="229" t="s">
        <v>205</v>
      </c>
      <c r="K54" s="229" t="e">
        <f>I54*J54</f>
        <v>#VALUE!</v>
      </c>
      <c r="L54" s="231"/>
      <c r="M54" s="43"/>
      <c r="N54" s="95"/>
    </row>
    <row r="55" spans="1:14" s="8" customFormat="1" ht="15.75" customHeight="1" x14ac:dyDescent="0.25">
      <c r="A55" s="205"/>
      <c r="B55" s="181" t="s">
        <v>160</v>
      </c>
      <c r="C55" s="182" t="s">
        <v>31</v>
      </c>
      <c r="D55" s="100">
        <v>1</v>
      </c>
      <c r="E55" s="309">
        <v>1</v>
      </c>
      <c r="F55" s="309">
        <v>1</v>
      </c>
      <c r="G55" s="309">
        <v>1</v>
      </c>
      <c r="H55" s="309">
        <v>1</v>
      </c>
      <c r="I55" s="308">
        <v>4</v>
      </c>
      <c r="J55" s="230" t="s">
        <v>210</v>
      </c>
      <c r="K55" s="230"/>
      <c r="L55" s="230" t="e">
        <f t="shared" ref="L55:L58" si="8">I55*J55</f>
        <v>#VALUE!</v>
      </c>
      <c r="M55" s="22"/>
      <c r="N55" s="94"/>
    </row>
    <row r="56" spans="1:14" s="8" customFormat="1" ht="15.75" customHeight="1" x14ac:dyDescent="0.25">
      <c r="A56" s="205"/>
      <c r="B56" s="181" t="s">
        <v>161</v>
      </c>
      <c r="C56" s="182" t="s">
        <v>31</v>
      </c>
      <c r="D56" s="100">
        <v>1</v>
      </c>
      <c r="E56" s="309">
        <v>1</v>
      </c>
      <c r="F56" s="309">
        <v>1</v>
      </c>
      <c r="G56" s="309">
        <v>1</v>
      </c>
      <c r="H56" s="309">
        <v>1</v>
      </c>
      <c r="I56" s="308">
        <v>4</v>
      </c>
      <c r="J56" s="230" t="s">
        <v>210</v>
      </c>
      <c r="K56" s="230"/>
      <c r="L56" s="230" t="e">
        <f t="shared" si="8"/>
        <v>#VALUE!</v>
      </c>
      <c r="M56" s="22"/>
      <c r="N56" s="94"/>
    </row>
    <row r="57" spans="1:14" s="39" customFormat="1" ht="15.75" customHeight="1" x14ac:dyDescent="0.25">
      <c r="A57" s="206"/>
      <c r="B57" s="183" t="s">
        <v>162</v>
      </c>
      <c r="C57" s="184" t="s">
        <v>31</v>
      </c>
      <c r="D57" s="29">
        <v>4</v>
      </c>
      <c r="E57" s="296">
        <v>4</v>
      </c>
      <c r="F57" s="296">
        <v>4</v>
      </c>
      <c r="G57" s="296">
        <v>4</v>
      </c>
      <c r="H57" s="296">
        <v>4</v>
      </c>
      <c r="I57" s="297">
        <v>16</v>
      </c>
      <c r="J57" s="230" t="s">
        <v>210</v>
      </c>
      <c r="K57" s="230"/>
      <c r="L57" s="230" t="e">
        <f t="shared" si="8"/>
        <v>#VALUE!</v>
      </c>
      <c r="M57" s="43"/>
      <c r="N57" s="95"/>
    </row>
    <row r="58" spans="1:14" s="39" customFormat="1" ht="15.75" customHeight="1" x14ac:dyDescent="0.25">
      <c r="A58" s="206"/>
      <c r="B58" s="183" t="s">
        <v>163</v>
      </c>
      <c r="C58" s="184" t="s">
        <v>31</v>
      </c>
      <c r="D58" s="29">
        <v>1</v>
      </c>
      <c r="E58" s="296">
        <v>1</v>
      </c>
      <c r="F58" s="296">
        <v>1</v>
      </c>
      <c r="G58" s="296">
        <v>1</v>
      </c>
      <c r="H58" s="296">
        <v>1</v>
      </c>
      <c r="I58" s="297">
        <v>4</v>
      </c>
      <c r="J58" s="230" t="s">
        <v>210</v>
      </c>
      <c r="K58" s="230"/>
      <c r="L58" s="230" t="e">
        <f t="shared" si="8"/>
        <v>#VALUE!</v>
      </c>
      <c r="M58" s="43"/>
      <c r="N58" s="95"/>
    </row>
    <row r="59" spans="1:14" s="39" customFormat="1" ht="61.5" customHeight="1" x14ac:dyDescent="0.25">
      <c r="A59" s="74" t="s">
        <v>164</v>
      </c>
      <c r="B59" s="63" t="s">
        <v>155</v>
      </c>
      <c r="C59" s="14" t="s">
        <v>12</v>
      </c>
      <c r="D59" s="76"/>
      <c r="E59" s="292">
        <v>11.55</v>
      </c>
      <c r="F59" s="292">
        <v>11.55</v>
      </c>
      <c r="G59" s="292">
        <v>11.55</v>
      </c>
      <c r="H59" s="293">
        <v>11.55</v>
      </c>
      <c r="I59" s="292">
        <v>46.2</v>
      </c>
      <c r="J59" s="229" t="s">
        <v>205</v>
      </c>
      <c r="K59" s="229" t="e">
        <f>I59*J59</f>
        <v>#VALUE!</v>
      </c>
      <c r="L59" s="21"/>
      <c r="M59" s="38"/>
      <c r="N59" s="95"/>
    </row>
    <row r="60" spans="1:14" s="39" customFormat="1" ht="15.75" customHeight="1" x14ac:dyDescent="0.25">
      <c r="A60" s="77"/>
      <c r="B60" s="73" t="s">
        <v>43</v>
      </c>
      <c r="C60" s="26" t="s">
        <v>31</v>
      </c>
      <c r="D60" s="29">
        <v>1</v>
      </c>
      <c r="E60" s="297">
        <v>30</v>
      </c>
      <c r="F60" s="297">
        <v>30</v>
      </c>
      <c r="G60" s="297">
        <v>30</v>
      </c>
      <c r="H60" s="296">
        <v>30</v>
      </c>
      <c r="I60" s="297">
        <v>120</v>
      </c>
      <c r="J60" s="230" t="s">
        <v>210</v>
      </c>
      <c r="K60" s="230"/>
      <c r="L60" s="230" t="e">
        <f t="shared" ref="L60:L62" si="9">I60*J60</f>
        <v>#VALUE!</v>
      </c>
      <c r="M60" s="31"/>
      <c r="N60" s="94"/>
    </row>
    <row r="61" spans="1:14" s="8" customFormat="1" ht="30" customHeight="1" x14ac:dyDescent="0.25">
      <c r="A61" s="77"/>
      <c r="B61" s="73" t="s">
        <v>95</v>
      </c>
      <c r="C61" s="26" t="s">
        <v>12</v>
      </c>
      <c r="D61" s="29">
        <v>1.1000000000000001</v>
      </c>
      <c r="E61" s="297">
        <v>12.705000000000002</v>
      </c>
      <c r="F61" s="297">
        <v>12.705000000000002</v>
      </c>
      <c r="G61" s="297">
        <v>12.705000000000002</v>
      </c>
      <c r="H61" s="296">
        <v>12.705000000000002</v>
      </c>
      <c r="I61" s="297">
        <v>50.820000000000007</v>
      </c>
      <c r="J61" s="230" t="s">
        <v>210</v>
      </c>
      <c r="K61" s="230"/>
      <c r="L61" s="230" t="e">
        <f t="shared" si="9"/>
        <v>#VALUE!</v>
      </c>
      <c r="M61" s="31"/>
      <c r="N61" s="94"/>
    </row>
    <row r="62" spans="1:14" s="8" customFormat="1" ht="21.75" customHeight="1" thickBot="1" x14ac:dyDescent="0.3">
      <c r="A62" s="78"/>
      <c r="B62" s="79" t="s">
        <v>44</v>
      </c>
      <c r="C62" s="59" t="s">
        <v>31</v>
      </c>
      <c r="D62" s="80">
        <v>4</v>
      </c>
      <c r="E62" s="311">
        <v>46.2</v>
      </c>
      <c r="F62" s="311">
        <v>46.2</v>
      </c>
      <c r="G62" s="311">
        <v>46.2</v>
      </c>
      <c r="H62" s="312">
        <v>46.2</v>
      </c>
      <c r="I62" s="311">
        <v>184.8</v>
      </c>
      <c r="J62" s="230" t="s">
        <v>210</v>
      </c>
      <c r="K62" s="230"/>
      <c r="L62" s="230" t="e">
        <f t="shared" si="9"/>
        <v>#VALUE!</v>
      </c>
      <c r="M62" s="97"/>
      <c r="N62" s="94"/>
    </row>
    <row r="63" spans="1:14" s="8" customFormat="1" ht="27.95" customHeight="1" thickBot="1" x14ac:dyDescent="0.3">
      <c r="A63" s="247" t="s">
        <v>42</v>
      </c>
      <c r="B63" s="252" t="s">
        <v>84</v>
      </c>
      <c r="C63" s="258"/>
      <c r="D63" s="258"/>
      <c r="E63" s="290"/>
      <c r="F63" s="290"/>
      <c r="G63" s="290"/>
      <c r="H63" s="290"/>
      <c r="I63" s="329"/>
      <c r="J63" s="261"/>
      <c r="K63" s="261"/>
      <c r="L63" s="261"/>
      <c r="M63" s="262"/>
      <c r="N63" s="94"/>
    </row>
    <row r="64" spans="1:14" s="8" customFormat="1" ht="51" customHeight="1" x14ac:dyDescent="0.25">
      <c r="A64" s="18" t="s">
        <v>166</v>
      </c>
      <c r="B64" s="19" t="s">
        <v>87</v>
      </c>
      <c r="C64" s="20" t="s">
        <v>12</v>
      </c>
      <c r="D64" s="19"/>
      <c r="E64" s="292">
        <v>797.91380000000004</v>
      </c>
      <c r="F64" s="293">
        <v>773.05280000000005</v>
      </c>
      <c r="G64" s="292">
        <v>773.05280000000005</v>
      </c>
      <c r="H64" s="293">
        <v>797.91380000000004</v>
      </c>
      <c r="I64" s="292">
        <v>3141.9332000000004</v>
      </c>
      <c r="J64" s="229" t="s">
        <v>205</v>
      </c>
      <c r="K64" s="229" t="e">
        <f>I64*J64</f>
        <v>#VALUE!</v>
      </c>
      <c r="L64" s="229"/>
      <c r="M64" s="22"/>
      <c r="N64" s="94"/>
    </row>
    <row r="65" spans="1:14" s="8" customFormat="1" ht="15.75" customHeight="1" x14ac:dyDescent="0.25">
      <c r="A65" s="24"/>
      <c r="B65" s="25" t="s">
        <v>14</v>
      </c>
      <c r="C65" s="26" t="s">
        <v>15</v>
      </c>
      <c r="D65" s="27">
        <v>0.35</v>
      </c>
      <c r="E65" s="296">
        <v>279.26983000000001</v>
      </c>
      <c r="F65" s="296">
        <v>270.56848000000002</v>
      </c>
      <c r="G65" s="296">
        <v>270.56848000000002</v>
      </c>
      <c r="H65" s="296">
        <v>279.26983000000001</v>
      </c>
      <c r="I65" s="297">
        <v>1099.6766200000002</v>
      </c>
      <c r="J65" s="230" t="s">
        <v>210</v>
      </c>
      <c r="K65" s="230"/>
      <c r="L65" s="230" t="e">
        <f>I65*J65</f>
        <v>#VALUE!</v>
      </c>
      <c r="M65" s="32"/>
      <c r="N65" s="94"/>
    </row>
    <row r="66" spans="1:14" s="8" customFormat="1" ht="31.5" x14ac:dyDescent="0.25">
      <c r="A66" s="12" t="s">
        <v>167</v>
      </c>
      <c r="B66" s="13" t="s">
        <v>92</v>
      </c>
      <c r="C66" s="14" t="s">
        <v>12</v>
      </c>
      <c r="D66" s="33"/>
      <c r="E66" s="293">
        <v>691.18200000000002</v>
      </c>
      <c r="F66" s="293">
        <v>663.822</v>
      </c>
      <c r="G66" s="292">
        <v>663.822</v>
      </c>
      <c r="H66" s="293">
        <v>691.18200000000002</v>
      </c>
      <c r="I66" s="292">
        <v>2710.0079999999998</v>
      </c>
      <c r="J66" s="229" t="s">
        <v>205</v>
      </c>
      <c r="K66" s="229" t="e">
        <f>I66*J66</f>
        <v>#VALUE!</v>
      </c>
      <c r="L66" s="229"/>
      <c r="M66" s="22"/>
      <c r="N66" s="94"/>
    </row>
    <row r="67" spans="1:14" s="8" customFormat="1" ht="15.75" customHeight="1" x14ac:dyDescent="0.25">
      <c r="A67" s="12"/>
      <c r="B67" s="152" t="s">
        <v>73</v>
      </c>
      <c r="C67" s="26" t="s">
        <v>12</v>
      </c>
      <c r="D67" s="27">
        <v>1.1000000000000001</v>
      </c>
      <c r="E67" s="296">
        <v>760.30020000000013</v>
      </c>
      <c r="F67" s="296">
        <v>730.20420000000001</v>
      </c>
      <c r="G67" s="296">
        <v>730.20420000000001</v>
      </c>
      <c r="H67" s="296">
        <v>760.30020000000013</v>
      </c>
      <c r="I67" s="297">
        <v>2981.0088000000005</v>
      </c>
      <c r="J67" s="230" t="s">
        <v>210</v>
      </c>
      <c r="K67" s="230"/>
      <c r="L67" s="230" t="e">
        <f>I67*J67</f>
        <v>#VALUE!</v>
      </c>
      <c r="M67" s="32"/>
      <c r="N67" s="94"/>
    </row>
    <row r="68" spans="1:14" s="8" customFormat="1" ht="15.75" customHeight="1" x14ac:dyDescent="0.25">
      <c r="A68" s="24"/>
      <c r="B68" s="25" t="s">
        <v>17</v>
      </c>
      <c r="C68" s="26" t="s">
        <v>15</v>
      </c>
      <c r="D68" s="27">
        <v>0.8</v>
      </c>
      <c r="E68" s="296">
        <v>552.94560000000001</v>
      </c>
      <c r="F68" s="296">
        <v>531.05759999999998</v>
      </c>
      <c r="G68" s="296">
        <v>531.05759999999998</v>
      </c>
      <c r="H68" s="296">
        <v>552.94560000000001</v>
      </c>
      <c r="I68" s="297">
        <v>2168.0064000000002</v>
      </c>
      <c r="J68" s="230" t="s">
        <v>210</v>
      </c>
      <c r="K68" s="230"/>
      <c r="L68" s="230" t="e">
        <f>I68*J68</f>
        <v>#VALUE!</v>
      </c>
      <c r="M68" s="32"/>
      <c r="N68" s="94"/>
    </row>
    <row r="69" spans="1:14" s="8" customFormat="1" ht="51.75" customHeight="1" x14ac:dyDescent="0.25">
      <c r="A69" s="12" t="s">
        <v>168</v>
      </c>
      <c r="B69" s="13" t="s">
        <v>75</v>
      </c>
      <c r="C69" s="14" t="s">
        <v>12</v>
      </c>
      <c r="D69" s="27"/>
      <c r="E69" s="293">
        <v>560.49</v>
      </c>
      <c r="F69" s="293">
        <v>530.07000000000005</v>
      </c>
      <c r="G69" s="293">
        <v>530.07000000000005</v>
      </c>
      <c r="H69" s="293">
        <v>560.49</v>
      </c>
      <c r="I69" s="292">
        <v>2181.12</v>
      </c>
      <c r="J69" s="229" t="s">
        <v>205</v>
      </c>
      <c r="K69" s="229" t="e">
        <f>I69*J69</f>
        <v>#VALUE!</v>
      </c>
      <c r="L69" s="231"/>
      <c r="M69" s="32"/>
      <c r="N69" s="94"/>
    </row>
    <row r="70" spans="1:14" s="8" customFormat="1" ht="19.5" customHeight="1" x14ac:dyDescent="0.25">
      <c r="A70" s="12"/>
      <c r="B70" s="25" t="s">
        <v>19</v>
      </c>
      <c r="C70" s="26" t="s">
        <v>20</v>
      </c>
      <c r="D70" s="35">
        <v>0.13800000000000001</v>
      </c>
      <c r="E70" s="296">
        <v>77.347620000000006</v>
      </c>
      <c r="F70" s="296">
        <v>73.149660000000011</v>
      </c>
      <c r="G70" s="296">
        <v>73.149660000000011</v>
      </c>
      <c r="H70" s="296">
        <v>77.347620000000006</v>
      </c>
      <c r="I70" s="297">
        <v>300.99456000000004</v>
      </c>
      <c r="J70" s="230" t="s">
        <v>210</v>
      </c>
      <c r="K70" s="230"/>
      <c r="L70" s="230" t="e">
        <f t="shared" ref="L70:L71" si="10">I70*J70</f>
        <v>#VALUE!</v>
      </c>
      <c r="M70" s="32"/>
      <c r="N70" s="94"/>
    </row>
    <row r="71" spans="1:14" s="8" customFormat="1" ht="19.5" customHeight="1" x14ac:dyDescent="0.25">
      <c r="A71" s="12"/>
      <c r="B71" s="25" t="s">
        <v>76</v>
      </c>
      <c r="C71" s="26" t="s">
        <v>23</v>
      </c>
      <c r="D71" s="27">
        <v>28.75</v>
      </c>
      <c r="E71" s="299">
        <v>16114.0875</v>
      </c>
      <c r="F71" s="299">
        <v>15239.512500000001</v>
      </c>
      <c r="G71" s="299">
        <v>15239.512500000001</v>
      </c>
      <c r="H71" s="299">
        <v>16114.0875</v>
      </c>
      <c r="I71" s="300">
        <v>62707.200000000004</v>
      </c>
      <c r="J71" s="230" t="s">
        <v>210</v>
      </c>
      <c r="K71" s="230"/>
      <c r="L71" s="230" t="e">
        <f t="shared" si="10"/>
        <v>#VALUE!</v>
      </c>
      <c r="M71" s="32"/>
      <c r="N71" s="94"/>
    </row>
    <row r="72" spans="1:14" s="8" customFormat="1" ht="49.5" customHeight="1" x14ac:dyDescent="0.25">
      <c r="A72" s="12" t="s">
        <v>169</v>
      </c>
      <c r="B72" s="13" t="s">
        <v>26</v>
      </c>
      <c r="C72" s="14" t="s">
        <v>12</v>
      </c>
      <c r="D72" s="33"/>
      <c r="E72" s="293">
        <v>560.49</v>
      </c>
      <c r="F72" s="293">
        <v>530.07000000000005</v>
      </c>
      <c r="G72" s="293">
        <v>530.07000000000005</v>
      </c>
      <c r="H72" s="293">
        <v>560.49</v>
      </c>
      <c r="I72" s="292">
        <v>2181.12</v>
      </c>
      <c r="J72" s="229" t="s">
        <v>205</v>
      </c>
      <c r="K72" s="229" t="e">
        <f>I72*J72</f>
        <v>#VALUE!</v>
      </c>
      <c r="L72" s="231"/>
      <c r="M72" s="32"/>
      <c r="N72" s="94"/>
    </row>
    <row r="73" spans="1:14" s="8" customFormat="1" ht="15" x14ac:dyDescent="0.25">
      <c r="A73" s="12"/>
      <c r="B73" s="25" t="s">
        <v>27</v>
      </c>
      <c r="C73" s="26" t="s">
        <v>20</v>
      </c>
      <c r="D73" s="35">
        <v>0.1545</v>
      </c>
      <c r="E73" s="296">
        <v>86.595704999999995</v>
      </c>
      <c r="F73" s="296">
        <v>81.895815000000013</v>
      </c>
      <c r="G73" s="296">
        <v>81.895815000000013</v>
      </c>
      <c r="H73" s="296">
        <v>86.595704999999995</v>
      </c>
      <c r="I73" s="297">
        <v>336.98304000000002</v>
      </c>
      <c r="J73" s="230" t="s">
        <v>210</v>
      </c>
      <c r="K73" s="230"/>
      <c r="L73" s="230" t="e">
        <f t="shared" ref="L73:L74" si="11">I73*J73</f>
        <v>#VALUE!</v>
      </c>
      <c r="M73" s="32"/>
      <c r="N73" s="94"/>
    </row>
    <row r="74" spans="1:14" s="8" customFormat="1" ht="15" x14ac:dyDescent="0.25">
      <c r="A74" s="12"/>
      <c r="B74" s="25" t="s">
        <v>28</v>
      </c>
      <c r="C74" s="26" t="s">
        <v>20</v>
      </c>
      <c r="D74" s="35">
        <v>5.1500000000000004E-2</v>
      </c>
      <c r="E74" s="296">
        <v>28.865235000000002</v>
      </c>
      <c r="F74" s="296">
        <v>27.298605000000006</v>
      </c>
      <c r="G74" s="296">
        <v>27.298605000000006</v>
      </c>
      <c r="H74" s="296">
        <v>28.865235000000002</v>
      </c>
      <c r="I74" s="297">
        <v>112.32768000000002</v>
      </c>
      <c r="J74" s="230" t="s">
        <v>210</v>
      </c>
      <c r="K74" s="230"/>
      <c r="L74" s="230" t="e">
        <f t="shared" si="11"/>
        <v>#VALUE!</v>
      </c>
      <c r="M74" s="32"/>
      <c r="N74" s="94"/>
    </row>
    <row r="75" spans="1:14" s="8" customFormat="1" ht="51.75" customHeight="1" x14ac:dyDescent="0.25">
      <c r="A75" s="12" t="s">
        <v>113</v>
      </c>
      <c r="B75" s="13" t="s">
        <v>69</v>
      </c>
      <c r="C75" s="14" t="s">
        <v>12</v>
      </c>
      <c r="D75" s="27"/>
      <c r="E75" s="293">
        <v>560.49</v>
      </c>
      <c r="F75" s="293">
        <v>530.07000000000005</v>
      </c>
      <c r="G75" s="293">
        <v>530.07000000000005</v>
      </c>
      <c r="H75" s="293">
        <v>560.49</v>
      </c>
      <c r="I75" s="292">
        <v>2181.12</v>
      </c>
      <c r="J75" s="229" t="s">
        <v>205</v>
      </c>
      <c r="K75" s="229" t="e">
        <f>I75*J75</f>
        <v>#VALUE!</v>
      </c>
      <c r="L75" s="231"/>
      <c r="M75" s="32"/>
      <c r="N75" s="94"/>
    </row>
    <row r="76" spans="1:14" s="8" customFormat="1" ht="19.5" customHeight="1" x14ac:dyDescent="0.25">
      <c r="A76" s="12"/>
      <c r="B76" s="25" t="s">
        <v>70</v>
      </c>
      <c r="C76" s="26" t="s">
        <v>12</v>
      </c>
      <c r="D76" s="27">
        <v>1.1000000000000001</v>
      </c>
      <c r="E76" s="296">
        <v>616.5390000000001</v>
      </c>
      <c r="F76" s="296">
        <v>583.07700000000011</v>
      </c>
      <c r="G76" s="296">
        <v>583.07700000000011</v>
      </c>
      <c r="H76" s="296">
        <v>616.5390000000001</v>
      </c>
      <c r="I76" s="297">
        <v>2399.2320000000004</v>
      </c>
      <c r="J76" s="230" t="s">
        <v>210</v>
      </c>
      <c r="K76" s="230"/>
      <c r="L76" s="230" t="e">
        <f>I76*J76</f>
        <v>#VALUE!</v>
      </c>
      <c r="M76" s="32"/>
      <c r="N76" s="94"/>
    </row>
    <row r="77" spans="1:14" s="8" customFormat="1" ht="56.25" customHeight="1" x14ac:dyDescent="0.25">
      <c r="A77" s="12" t="s">
        <v>112</v>
      </c>
      <c r="B77" s="13" t="s">
        <v>100</v>
      </c>
      <c r="C77" s="14" t="s">
        <v>12</v>
      </c>
      <c r="D77" s="33"/>
      <c r="E77" s="293">
        <v>560.49</v>
      </c>
      <c r="F77" s="293">
        <v>530.07000000000005</v>
      </c>
      <c r="G77" s="293">
        <v>530.07000000000005</v>
      </c>
      <c r="H77" s="293">
        <v>560.49</v>
      </c>
      <c r="I77" s="292">
        <v>2181.12</v>
      </c>
      <c r="J77" s="229" t="s">
        <v>205</v>
      </c>
      <c r="K77" s="229" t="e">
        <f>I77*J77</f>
        <v>#VALUE!</v>
      </c>
      <c r="L77" s="231"/>
      <c r="M77" s="32"/>
      <c r="N77" s="94"/>
    </row>
    <row r="78" spans="1:14" s="154" customFormat="1" ht="15.75" customHeight="1" x14ac:dyDescent="0.25">
      <c r="A78" s="162"/>
      <c r="B78" s="163" t="s">
        <v>22</v>
      </c>
      <c r="C78" s="164" t="s">
        <v>23</v>
      </c>
      <c r="D78" s="165">
        <v>0.37</v>
      </c>
      <c r="E78" s="303">
        <v>207.38130000000001</v>
      </c>
      <c r="F78" s="303">
        <v>196.12590000000003</v>
      </c>
      <c r="G78" s="296">
        <v>196.12590000000003</v>
      </c>
      <c r="H78" s="303">
        <v>207.38130000000001</v>
      </c>
      <c r="I78" s="304">
        <v>807.01440000000002</v>
      </c>
      <c r="J78" s="230" t="s">
        <v>210</v>
      </c>
      <c r="K78" s="230"/>
      <c r="L78" s="230" t="e">
        <f t="shared" ref="L78:L79" si="12">I78*J78</f>
        <v>#VALUE!</v>
      </c>
      <c r="M78" s="161"/>
      <c r="N78" s="190"/>
    </row>
    <row r="79" spans="1:14" s="154" customFormat="1" ht="15.75" customHeight="1" x14ac:dyDescent="0.25">
      <c r="A79" s="162"/>
      <c r="B79" s="163" t="s">
        <v>24</v>
      </c>
      <c r="C79" s="164" t="s">
        <v>23</v>
      </c>
      <c r="D79" s="168">
        <v>3.5000000000000003E-2</v>
      </c>
      <c r="E79" s="303">
        <v>19.617150000000002</v>
      </c>
      <c r="F79" s="303">
        <v>18.552450000000004</v>
      </c>
      <c r="G79" s="296">
        <v>18.552450000000004</v>
      </c>
      <c r="H79" s="303">
        <v>19.617150000000002</v>
      </c>
      <c r="I79" s="304">
        <v>76.339200000000005</v>
      </c>
      <c r="J79" s="230" t="s">
        <v>210</v>
      </c>
      <c r="K79" s="230"/>
      <c r="L79" s="230" t="e">
        <f t="shared" si="12"/>
        <v>#VALUE!</v>
      </c>
      <c r="M79" s="161"/>
      <c r="N79" s="190"/>
    </row>
    <row r="80" spans="1:14" s="154" customFormat="1" ht="63.75" customHeight="1" x14ac:dyDescent="0.25">
      <c r="A80" s="155" t="s">
        <v>170</v>
      </c>
      <c r="B80" s="156" t="s">
        <v>77</v>
      </c>
      <c r="C80" s="157" t="s">
        <v>12</v>
      </c>
      <c r="D80" s="158"/>
      <c r="E80" s="301">
        <v>560.49</v>
      </c>
      <c r="F80" s="301">
        <v>530.07000000000005</v>
      </c>
      <c r="G80" s="293">
        <v>530.07000000000005</v>
      </c>
      <c r="H80" s="301">
        <v>560.49</v>
      </c>
      <c r="I80" s="302">
        <v>2181.12</v>
      </c>
      <c r="J80" s="229" t="s">
        <v>205</v>
      </c>
      <c r="K80" s="229" t="e">
        <f>I80*J80</f>
        <v>#VALUE!</v>
      </c>
      <c r="L80" s="232"/>
      <c r="M80" s="161"/>
      <c r="N80" s="190"/>
    </row>
    <row r="81" spans="1:14" s="8" customFormat="1" ht="15.75" x14ac:dyDescent="0.25">
      <c r="A81" s="24"/>
      <c r="B81" s="25" t="s">
        <v>79</v>
      </c>
      <c r="C81" s="26" t="s">
        <v>12</v>
      </c>
      <c r="D81" s="36">
        <v>2.04</v>
      </c>
      <c r="E81" s="296">
        <v>1143.3996</v>
      </c>
      <c r="F81" s="296">
        <v>1081.3428000000001</v>
      </c>
      <c r="G81" s="296">
        <v>1081.3428000000001</v>
      </c>
      <c r="H81" s="296">
        <v>1143.3996</v>
      </c>
      <c r="I81" s="297">
        <v>4449.4848000000002</v>
      </c>
      <c r="J81" s="230" t="s">
        <v>210</v>
      </c>
      <c r="K81" s="230"/>
      <c r="L81" s="230" t="e">
        <f t="shared" ref="L81:L82" si="13">I81*J81</f>
        <v>#VALUE!</v>
      </c>
      <c r="M81" s="32"/>
      <c r="N81" s="94"/>
    </row>
    <row r="82" spans="1:14" s="39" customFormat="1" ht="15.75" customHeight="1" x14ac:dyDescent="0.25">
      <c r="A82" s="37"/>
      <c r="B82" s="25" t="s">
        <v>61</v>
      </c>
      <c r="C82" s="26" t="s">
        <v>31</v>
      </c>
      <c r="D82" s="27">
        <v>18</v>
      </c>
      <c r="E82" s="299">
        <v>10088.82</v>
      </c>
      <c r="F82" s="299">
        <v>9541.26</v>
      </c>
      <c r="G82" s="299">
        <v>9541.26</v>
      </c>
      <c r="H82" s="299">
        <v>10088.82</v>
      </c>
      <c r="I82" s="300">
        <v>39260.160000000003</v>
      </c>
      <c r="J82" s="230" t="s">
        <v>210</v>
      </c>
      <c r="K82" s="230"/>
      <c r="L82" s="230" t="e">
        <f t="shared" si="13"/>
        <v>#VALUE!</v>
      </c>
      <c r="M82" s="32"/>
      <c r="N82" s="94"/>
    </row>
    <row r="83" spans="1:14" s="8" customFormat="1" ht="54" customHeight="1" x14ac:dyDescent="0.25">
      <c r="A83" s="12" t="s">
        <v>171</v>
      </c>
      <c r="B83" s="41" t="s">
        <v>78</v>
      </c>
      <c r="C83" s="14" t="s">
        <v>12</v>
      </c>
      <c r="D83" s="41"/>
      <c r="E83" s="293">
        <v>32.672999999999995</v>
      </c>
      <c r="F83" s="293">
        <v>33.437999999999995</v>
      </c>
      <c r="G83" s="293">
        <v>33.437999999999995</v>
      </c>
      <c r="H83" s="293">
        <v>32.672999999999995</v>
      </c>
      <c r="I83" s="292">
        <v>132.22199999999998</v>
      </c>
      <c r="J83" s="229" t="s">
        <v>205</v>
      </c>
      <c r="K83" s="229" t="e">
        <f>I83*J83</f>
        <v>#VALUE!</v>
      </c>
      <c r="L83" s="231"/>
      <c r="M83" s="32"/>
      <c r="N83" s="94"/>
    </row>
    <row r="84" spans="1:14" s="8" customFormat="1" ht="15.75" customHeight="1" x14ac:dyDescent="0.25">
      <c r="A84" s="24"/>
      <c r="B84" s="25" t="s">
        <v>80</v>
      </c>
      <c r="C84" s="26" t="s">
        <v>12</v>
      </c>
      <c r="D84" s="27">
        <v>1.02</v>
      </c>
      <c r="E84" s="296">
        <v>33.326459999999997</v>
      </c>
      <c r="F84" s="296">
        <v>34.106759999999994</v>
      </c>
      <c r="G84" s="296">
        <v>34.106759999999994</v>
      </c>
      <c r="H84" s="296">
        <v>33.326459999999997</v>
      </c>
      <c r="I84" s="297">
        <v>134.86643999999998</v>
      </c>
      <c r="J84" s="230" t="s">
        <v>210</v>
      </c>
      <c r="K84" s="230"/>
      <c r="L84" s="230" t="e">
        <f t="shared" ref="L84:L85" si="14">I84*J84</f>
        <v>#VALUE!</v>
      </c>
      <c r="M84" s="32"/>
      <c r="N84" s="94"/>
    </row>
    <row r="85" spans="1:14" s="39" customFormat="1" ht="15.75" customHeight="1" x14ac:dyDescent="0.25">
      <c r="A85" s="37"/>
      <c r="B85" s="25" t="s">
        <v>61</v>
      </c>
      <c r="C85" s="26" t="s">
        <v>31</v>
      </c>
      <c r="D85" s="27">
        <v>9</v>
      </c>
      <c r="E85" s="296">
        <v>294.05699999999996</v>
      </c>
      <c r="F85" s="296">
        <v>300.94199999999995</v>
      </c>
      <c r="G85" s="296">
        <v>300.94199999999995</v>
      </c>
      <c r="H85" s="296">
        <v>294.05699999999996</v>
      </c>
      <c r="I85" s="297">
        <v>1189.9979999999998</v>
      </c>
      <c r="J85" s="230" t="s">
        <v>210</v>
      </c>
      <c r="K85" s="230"/>
      <c r="L85" s="230" t="e">
        <f t="shared" si="14"/>
        <v>#VALUE!</v>
      </c>
      <c r="M85" s="32"/>
      <c r="N85" s="94"/>
    </row>
    <row r="86" spans="1:14" s="8" customFormat="1" ht="31.5" customHeight="1" x14ac:dyDescent="0.25">
      <c r="A86" s="12" t="s">
        <v>172</v>
      </c>
      <c r="B86" s="41" t="s">
        <v>81</v>
      </c>
      <c r="C86" s="14" t="s">
        <v>12</v>
      </c>
      <c r="D86" s="41"/>
      <c r="E86" s="292">
        <v>593.16300000000001</v>
      </c>
      <c r="F86" s="293">
        <v>563.50800000000004</v>
      </c>
      <c r="G86" s="292">
        <v>563.50800000000004</v>
      </c>
      <c r="H86" s="293">
        <v>593.16300000000001</v>
      </c>
      <c r="I86" s="292">
        <v>2313.3420000000001</v>
      </c>
      <c r="J86" s="229" t="s">
        <v>205</v>
      </c>
      <c r="K86" s="229" t="e">
        <f>I86*J86</f>
        <v>#VALUE!</v>
      </c>
      <c r="L86" s="231"/>
      <c r="M86" s="32"/>
      <c r="N86" s="94"/>
    </row>
    <row r="87" spans="1:14" s="8" customFormat="1" ht="15.75" customHeight="1" x14ac:dyDescent="0.25">
      <c r="A87" s="24"/>
      <c r="B87" s="25" t="s">
        <v>14</v>
      </c>
      <c r="C87" s="26" t="s">
        <v>15</v>
      </c>
      <c r="D87" s="27">
        <v>1.4</v>
      </c>
      <c r="E87" s="296">
        <v>830.42819999999995</v>
      </c>
      <c r="F87" s="296">
        <v>788.91120000000001</v>
      </c>
      <c r="G87" s="296">
        <v>788.91120000000001</v>
      </c>
      <c r="H87" s="296">
        <v>830.42819999999995</v>
      </c>
      <c r="I87" s="297">
        <v>3238.6787999999997</v>
      </c>
      <c r="J87" s="230" t="s">
        <v>210</v>
      </c>
      <c r="K87" s="230"/>
      <c r="L87" s="230" t="e">
        <f>I87*J87</f>
        <v>#VALUE!</v>
      </c>
      <c r="M87" s="32"/>
      <c r="N87" s="94"/>
    </row>
    <row r="88" spans="1:14" s="8" customFormat="1" ht="47.25" customHeight="1" x14ac:dyDescent="0.25">
      <c r="A88" s="12" t="s">
        <v>173</v>
      </c>
      <c r="B88" s="13" t="s">
        <v>93</v>
      </c>
      <c r="C88" s="14" t="s">
        <v>12</v>
      </c>
      <c r="D88" s="33"/>
      <c r="E88" s="293">
        <v>636.72699999999998</v>
      </c>
      <c r="F88" s="293">
        <v>579.38499999999999</v>
      </c>
      <c r="G88" s="293">
        <v>579.38499999999999</v>
      </c>
      <c r="H88" s="293">
        <v>636.72699999999998</v>
      </c>
      <c r="I88" s="292">
        <v>2432.2240000000002</v>
      </c>
      <c r="J88" s="229" t="s">
        <v>205</v>
      </c>
      <c r="K88" s="229" t="e">
        <f>I88*J88</f>
        <v>#VALUE!</v>
      </c>
      <c r="L88" s="231"/>
      <c r="M88" s="32"/>
      <c r="N88" s="94"/>
    </row>
    <row r="89" spans="1:14" s="8" customFormat="1" ht="15.75" customHeight="1" x14ac:dyDescent="0.25">
      <c r="A89" s="24"/>
      <c r="B89" s="25" t="s">
        <v>36</v>
      </c>
      <c r="C89" s="26" t="s">
        <v>12</v>
      </c>
      <c r="D89" s="27">
        <v>1.1599999999999999</v>
      </c>
      <c r="E89" s="296">
        <v>738.60331999999994</v>
      </c>
      <c r="F89" s="296">
        <v>672.08659999999998</v>
      </c>
      <c r="G89" s="296">
        <v>672.08659999999998</v>
      </c>
      <c r="H89" s="296">
        <v>738.60331999999994</v>
      </c>
      <c r="I89" s="297">
        <v>2821.3798399999996</v>
      </c>
      <c r="J89" s="230" t="s">
        <v>210</v>
      </c>
      <c r="K89" s="230"/>
      <c r="L89" s="230" t="e">
        <f t="shared" ref="L89:L90" si="15">I89*J89</f>
        <v>#VALUE!</v>
      </c>
      <c r="M89" s="32"/>
      <c r="N89" s="94"/>
    </row>
    <row r="90" spans="1:14" s="8" customFormat="1" ht="15.75" customHeight="1" x14ac:dyDescent="0.25">
      <c r="A90" s="24"/>
      <c r="B90" s="25" t="s">
        <v>17</v>
      </c>
      <c r="C90" s="26" t="s">
        <v>15</v>
      </c>
      <c r="D90" s="27">
        <v>0.8</v>
      </c>
      <c r="E90" s="296">
        <v>509.38159999999999</v>
      </c>
      <c r="F90" s="296">
        <v>463.50800000000004</v>
      </c>
      <c r="G90" s="296">
        <v>463.50800000000004</v>
      </c>
      <c r="H90" s="296">
        <v>509.38159999999999</v>
      </c>
      <c r="I90" s="297">
        <v>1945.7791999999999</v>
      </c>
      <c r="J90" s="230" t="s">
        <v>210</v>
      </c>
      <c r="K90" s="230"/>
      <c r="L90" s="230" t="e">
        <f t="shared" si="15"/>
        <v>#VALUE!</v>
      </c>
      <c r="M90" s="32"/>
      <c r="N90" s="94"/>
    </row>
    <row r="91" spans="1:14" s="39" customFormat="1" ht="52.5" customHeight="1" x14ac:dyDescent="0.25">
      <c r="A91" s="12" t="s">
        <v>174</v>
      </c>
      <c r="B91" s="13" t="s">
        <v>94</v>
      </c>
      <c r="C91" s="14" t="s">
        <v>12</v>
      </c>
      <c r="D91" s="42"/>
      <c r="E91" s="293">
        <v>636.72699999999998</v>
      </c>
      <c r="F91" s="293">
        <v>579.38499999999999</v>
      </c>
      <c r="G91" s="293">
        <v>579.38499999999999</v>
      </c>
      <c r="H91" s="293">
        <v>636.72699999999998</v>
      </c>
      <c r="I91" s="292">
        <v>2432.2240000000002</v>
      </c>
      <c r="J91" s="229" t="s">
        <v>205</v>
      </c>
      <c r="K91" s="229" t="e">
        <f>I91*J91</f>
        <v>#VALUE!</v>
      </c>
      <c r="L91" s="231"/>
      <c r="M91" s="43"/>
      <c r="N91" s="95"/>
    </row>
    <row r="92" spans="1:14" s="48" customFormat="1" ht="15.75" customHeight="1" x14ac:dyDescent="0.25">
      <c r="A92" s="44"/>
      <c r="B92" s="25" t="s">
        <v>37</v>
      </c>
      <c r="C92" s="26" t="s">
        <v>12</v>
      </c>
      <c r="D92" s="27">
        <v>1.1399999999999999</v>
      </c>
      <c r="E92" s="305">
        <v>725.8687799999999</v>
      </c>
      <c r="F92" s="305">
        <v>660.49889999999994</v>
      </c>
      <c r="G92" s="305">
        <v>660.49889999999994</v>
      </c>
      <c r="H92" s="305">
        <v>725.8687799999999</v>
      </c>
      <c r="I92" s="306">
        <v>2772.7353599999997</v>
      </c>
      <c r="J92" s="230" t="s">
        <v>210</v>
      </c>
      <c r="K92" s="230"/>
      <c r="L92" s="230" t="e">
        <f>I92*J92</f>
        <v>#VALUE!</v>
      </c>
      <c r="M92" s="144"/>
      <c r="N92" s="191"/>
    </row>
    <row r="93" spans="1:14" s="51" customFormat="1" ht="15.75" customHeight="1" x14ac:dyDescent="0.25">
      <c r="A93" s="44"/>
      <c r="B93" s="25" t="s">
        <v>17</v>
      </c>
      <c r="C93" s="26" t="s">
        <v>15</v>
      </c>
      <c r="D93" s="27">
        <v>0.8</v>
      </c>
      <c r="E93" s="305">
        <v>509.38159999999999</v>
      </c>
      <c r="F93" s="305">
        <v>463.50800000000004</v>
      </c>
      <c r="G93" s="305">
        <v>463.50800000000004</v>
      </c>
      <c r="H93" s="305">
        <v>509.38159999999999</v>
      </c>
      <c r="I93" s="306">
        <v>1945.7791999999999</v>
      </c>
      <c r="J93" s="230" t="s">
        <v>210</v>
      </c>
      <c r="K93" s="230"/>
      <c r="L93" s="230" t="e">
        <f>I93*J93</f>
        <v>#VALUE!</v>
      </c>
      <c r="M93" s="50"/>
      <c r="N93" s="192"/>
    </row>
    <row r="94" spans="1:14" s="39" customFormat="1" ht="36.950000000000003" customHeight="1" x14ac:dyDescent="0.25">
      <c r="A94" s="12" t="s">
        <v>175</v>
      </c>
      <c r="B94" s="172" t="s">
        <v>96</v>
      </c>
      <c r="C94" s="14" t="s">
        <v>31</v>
      </c>
      <c r="D94" s="67"/>
      <c r="E94" s="298">
        <v>6</v>
      </c>
      <c r="F94" s="313">
        <v>7</v>
      </c>
      <c r="G94" s="298">
        <v>7</v>
      </c>
      <c r="H94" s="313">
        <v>6</v>
      </c>
      <c r="I94" s="298">
        <v>26</v>
      </c>
      <c r="J94" s="229" t="s">
        <v>205</v>
      </c>
      <c r="K94" s="229" t="e">
        <f>I94*J94</f>
        <v>#VALUE!</v>
      </c>
      <c r="L94" s="233"/>
      <c r="M94" s="43"/>
      <c r="N94" s="95"/>
    </row>
    <row r="95" spans="1:14" s="8" customFormat="1" ht="48" customHeight="1" x14ac:dyDescent="0.25">
      <c r="A95" s="205"/>
      <c r="B95" s="187" t="s">
        <v>193</v>
      </c>
      <c r="C95" s="26" t="s">
        <v>85</v>
      </c>
      <c r="D95" s="100">
        <v>1</v>
      </c>
      <c r="E95" s="309">
        <v>6</v>
      </c>
      <c r="F95" s="309">
        <v>7</v>
      </c>
      <c r="G95" s="309">
        <v>7</v>
      </c>
      <c r="H95" s="309">
        <v>6</v>
      </c>
      <c r="I95" s="308">
        <v>26</v>
      </c>
      <c r="J95" s="230" t="s">
        <v>210</v>
      </c>
      <c r="K95" s="230"/>
      <c r="L95" s="230" t="e">
        <f>I95*J95</f>
        <v>#VALUE!</v>
      </c>
      <c r="M95" s="22"/>
      <c r="N95" s="94"/>
    </row>
    <row r="96" spans="1:14" ht="39" customHeight="1" x14ac:dyDescent="0.25">
      <c r="A96" s="74" t="s">
        <v>176</v>
      </c>
      <c r="B96" s="63" t="s">
        <v>148</v>
      </c>
      <c r="C96" s="14" t="s">
        <v>12</v>
      </c>
      <c r="D96" s="98"/>
      <c r="E96" s="314">
        <v>6</v>
      </c>
      <c r="F96" s="292">
        <v>7</v>
      </c>
      <c r="G96" s="314">
        <v>7</v>
      </c>
      <c r="H96" s="293">
        <v>6</v>
      </c>
      <c r="I96" s="292">
        <v>26</v>
      </c>
      <c r="J96" s="229" t="s">
        <v>205</v>
      </c>
      <c r="K96" s="229" t="e">
        <f>I96*J96</f>
        <v>#VALUE!</v>
      </c>
      <c r="L96" s="70"/>
      <c r="M96" s="34"/>
      <c r="N96" s="194"/>
    </row>
    <row r="97" spans="1:14" s="55" customFormat="1" ht="15.75" customHeight="1" x14ac:dyDescent="0.25">
      <c r="A97" s="77"/>
      <c r="B97" s="73" t="s">
        <v>14</v>
      </c>
      <c r="C97" s="26" t="s">
        <v>15</v>
      </c>
      <c r="D97" s="29">
        <v>0.35</v>
      </c>
      <c r="E97" s="295">
        <v>2.0999999999999996</v>
      </c>
      <c r="F97" s="297">
        <v>2.4499999999999997</v>
      </c>
      <c r="G97" s="295">
        <v>2.4499999999999997</v>
      </c>
      <c r="H97" s="296">
        <v>2.0999999999999996</v>
      </c>
      <c r="I97" s="297">
        <v>9.0999999999999979</v>
      </c>
      <c r="J97" s="230" t="s">
        <v>210</v>
      </c>
      <c r="K97" s="230"/>
      <c r="L97" s="230" t="e">
        <f t="shared" ref="L97:L101" si="16">I97*J97</f>
        <v>#VALUE!</v>
      </c>
      <c r="M97" s="34"/>
      <c r="N97" s="194"/>
    </row>
    <row r="98" spans="1:14" s="55" customFormat="1" ht="15.75" customHeight="1" x14ac:dyDescent="0.25">
      <c r="A98" s="77"/>
      <c r="B98" s="73" t="s">
        <v>36</v>
      </c>
      <c r="C98" s="26" t="s">
        <v>12</v>
      </c>
      <c r="D98" s="29">
        <v>1.1599999999999999</v>
      </c>
      <c r="E98" s="295">
        <v>6.9599999999999991</v>
      </c>
      <c r="F98" s="297">
        <v>8.1199999999999992</v>
      </c>
      <c r="G98" s="295">
        <v>8.1199999999999992</v>
      </c>
      <c r="H98" s="296">
        <v>6.9599999999999991</v>
      </c>
      <c r="I98" s="297">
        <v>30.159999999999997</v>
      </c>
      <c r="J98" s="230" t="s">
        <v>210</v>
      </c>
      <c r="K98" s="230"/>
      <c r="L98" s="230" t="e">
        <f t="shared" si="16"/>
        <v>#VALUE!</v>
      </c>
      <c r="M98" s="34"/>
      <c r="N98" s="194"/>
    </row>
    <row r="99" spans="1:14" s="55" customFormat="1" ht="15.75" customHeight="1" x14ac:dyDescent="0.25">
      <c r="A99" s="77"/>
      <c r="B99" s="73" t="s">
        <v>37</v>
      </c>
      <c r="C99" s="26" t="s">
        <v>12</v>
      </c>
      <c r="D99" s="29">
        <v>1.1399999999999999</v>
      </c>
      <c r="E99" s="295">
        <v>6.84</v>
      </c>
      <c r="F99" s="297">
        <v>7.9799999999999995</v>
      </c>
      <c r="G99" s="295">
        <v>7.9799999999999995</v>
      </c>
      <c r="H99" s="296">
        <v>6.84</v>
      </c>
      <c r="I99" s="297">
        <v>29.64</v>
      </c>
      <c r="J99" s="230" t="s">
        <v>210</v>
      </c>
      <c r="K99" s="230"/>
      <c r="L99" s="230" t="e">
        <f t="shared" si="16"/>
        <v>#VALUE!</v>
      </c>
      <c r="M99" s="34"/>
      <c r="N99" s="194"/>
    </row>
    <row r="100" spans="1:14" s="55" customFormat="1" ht="15.75" customHeight="1" x14ac:dyDescent="0.25">
      <c r="A100" s="77"/>
      <c r="B100" s="73" t="s">
        <v>17</v>
      </c>
      <c r="C100" s="26" t="s">
        <v>15</v>
      </c>
      <c r="D100" s="29">
        <v>0.8</v>
      </c>
      <c r="E100" s="295">
        <v>4.8000000000000007</v>
      </c>
      <c r="F100" s="297">
        <v>5.6000000000000005</v>
      </c>
      <c r="G100" s="295">
        <v>5.6000000000000005</v>
      </c>
      <c r="H100" s="296">
        <v>4.8000000000000007</v>
      </c>
      <c r="I100" s="297">
        <v>20.800000000000004</v>
      </c>
      <c r="J100" s="230" t="s">
        <v>210</v>
      </c>
      <c r="K100" s="230"/>
      <c r="L100" s="230" t="e">
        <f t="shared" si="16"/>
        <v>#VALUE!</v>
      </c>
      <c r="M100" s="34"/>
      <c r="N100" s="194"/>
    </row>
    <row r="101" spans="1:14" s="55" customFormat="1" ht="15.75" customHeight="1" x14ac:dyDescent="0.25">
      <c r="A101" s="77"/>
      <c r="B101" s="73" t="s">
        <v>41</v>
      </c>
      <c r="C101" s="26" t="s">
        <v>23</v>
      </c>
      <c r="D101" s="29">
        <v>4.5000000000000005E-2</v>
      </c>
      <c r="E101" s="295">
        <v>0.27</v>
      </c>
      <c r="F101" s="297">
        <v>0.31500000000000006</v>
      </c>
      <c r="G101" s="295">
        <v>0.31500000000000006</v>
      </c>
      <c r="H101" s="296">
        <v>0.27</v>
      </c>
      <c r="I101" s="297">
        <v>1.1700000000000002</v>
      </c>
      <c r="J101" s="230" t="s">
        <v>210</v>
      </c>
      <c r="K101" s="230"/>
      <c r="L101" s="230" t="e">
        <f t="shared" si="16"/>
        <v>#VALUE!</v>
      </c>
      <c r="M101" s="34"/>
      <c r="N101" s="194"/>
    </row>
    <row r="102" spans="1:14" s="39" customFormat="1" ht="39" customHeight="1" x14ac:dyDescent="0.25">
      <c r="A102" s="18" t="s">
        <v>177</v>
      </c>
      <c r="B102" s="171" t="s">
        <v>38</v>
      </c>
      <c r="C102" s="20" t="s">
        <v>31</v>
      </c>
      <c r="D102" s="175"/>
      <c r="E102" s="315">
        <v>8</v>
      </c>
      <c r="F102" s="315">
        <v>8</v>
      </c>
      <c r="G102" s="315">
        <v>8</v>
      </c>
      <c r="H102" s="315">
        <v>8</v>
      </c>
      <c r="I102" s="316">
        <v>32</v>
      </c>
      <c r="J102" s="229" t="s">
        <v>205</v>
      </c>
      <c r="K102" s="229" t="e">
        <f>I102*J102</f>
        <v>#VALUE!</v>
      </c>
      <c r="L102" s="229"/>
      <c r="M102" s="71"/>
      <c r="N102" s="95"/>
    </row>
    <row r="103" spans="1:14" s="48" customFormat="1" ht="15.75" customHeight="1" x14ac:dyDescent="0.25">
      <c r="A103" s="44"/>
      <c r="B103" s="25" t="s">
        <v>39</v>
      </c>
      <c r="C103" s="26" t="s">
        <v>31</v>
      </c>
      <c r="D103" s="27">
        <v>1</v>
      </c>
      <c r="E103" s="305">
        <v>8</v>
      </c>
      <c r="F103" s="305">
        <v>8</v>
      </c>
      <c r="G103" s="305">
        <v>8</v>
      </c>
      <c r="H103" s="305">
        <v>8</v>
      </c>
      <c r="I103" s="306">
        <v>32</v>
      </c>
      <c r="J103" s="230" t="s">
        <v>210</v>
      </c>
      <c r="K103" s="230"/>
      <c r="L103" s="230" t="e">
        <f t="shared" ref="L103:L106" si="17">I103*J103</f>
        <v>#VALUE!</v>
      </c>
      <c r="M103" s="52"/>
      <c r="N103" s="193"/>
    </row>
    <row r="104" spans="1:14" s="48" customFormat="1" ht="15.75" customHeight="1" x14ac:dyDescent="0.25">
      <c r="A104" s="44"/>
      <c r="B104" s="25" t="s">
        <v>37</v>
      </c>
      <c r="C104" s="26" t="s">
        <v>12</v>
      </c>
      <c r="D104" s="27">
        <v>1.1399999999999999</v>
      </c>
      <c r="E104" s="305">
        <v>9.1199999999999992</v>
      </c>
      <c r="F104" s="305">
        <v>9.1199999999999992</v>
      </c>
      <c r="G104" s="305">
        <v>9.1199999999999992</v>
      </c>
      <c r="H104" s="305">
        <v>9.1199999999999992</v>
      </c>
      <c r="I104" s="306">
        <v>36.479999999999997</v>
      </c>
      <c r="J104" s="230" t="s">
        <v>210</v>
      </c>
      <c r="K104" s="230"/>
      <c r="L104" s="230" t="e">
        <f t="shared" si="17"/>
        <v>#VALUE!</v>
      </c>
      <c r="M104" s="32"/>
      <c r="N104" s="94"/>
    </row>
    <row r="105" spans="1:14" s="51" customFormat="1" ht="22.5" customHeight="1" x14ac:dyDescent="0.25">
      <c r="A105" s="44"/>
      <c r="B105" s="25" t="s">
        <v>17</v>
      </c>
      <c r="C105" s="26" t="s">
        <v>15</v>
      </c>
      <c r="D105" s="27">
        <v>0.8</v>
      </c>
      <c r="E105" s="305">
        <v>6.4</v>
      </c>
      <c r="F105" s="305">
        <v>6.4</v>
      </c>
      <c r="G105" s="305">
        <v>6.4</v>
      </c>
      <c r="H105" s="305">
        <v>6.4</v>
      </c>
      <c r="I105" s="306">
        <v>25.6</v>
      </c>
      <c r="J105" s="230" t="s">
        <v>210</v>
      </c>
      <c r="K105" s="230"/>
      <c r="L105" s="230" t="e">
        <f t="shared" si="17"/>
        <v>#VALUE!</v>
      </c>
      <c r="M105" s="50"/>
      <c r="N105" s="192"/>
    </row>
    <row r="106" spans="1:14" s="51" customFormat="1" ht="22.5" customHeight="1" x14ac:dyDescent="0.25">
      <c r="A106" s="44"/>
      <c r="B106" s="25" t="s">
        <v>40</v>
      </c>
      <c r="C106" s="26" t="s">
        <v>31</v>
      </c>
      <c r="D106" s="27">
        <v>1</v>
      </c>
      <c r="E106" s="305">
        <v>8</v>
      </c>
      <c r="F106" s="305">
        <v>8</v>
      </c>
      <c r="G106" s="305">
        <v>8</v>
      </c>
      <c r="H106" s="305">
        <v>8</v>
      </c>
      <c r="I106" s="306">
        <v>32</v>
      </c>
      <c r="J106" s="230" t="s">
        <v>210</v>
      </c>
      <c r="K106" s="230"/>
      <c r="L106" s="230" t="e">
        <f t="shared" si="17"/>
        <v>#VALUE!</v>
      </c>
      <c r="M106" s="50"/>
      <c r="N106" s="192"/>
    </row>
    <row r="107" spans="1:14" ht="31.5" x14ac:dyDescent="0.25">
      <c r="A107" s="12" t="s">
        <v>178</v>
      </c>
      <c r="B107" s="13" t="s">
        <v>97</v>
      </c>
      <c r="C107" s="14" t="s">
        <v>12</v>
      </c>
      <c r="D107" s="53"/>
      <c r="E107" s="293">
        <v>70</v>
      </c>
      <c r="F107" s="293">
        <v>70</v>
      </c>
      <c r="G107" s="293">
        <v>70</v>
      </c>
      <c r="H107" s="293">
        <v>70</v>
      </c>
      <c r="I107" s="292">
        <v>280</v>
      </c>
      <c r="J107" s="229" t="s">
        <v>205</v>
      </c>
      <c r="K107" s="229" t="e">
        <f>I107*J107</f>
        <v>#VALUE!</v>
      </c>
      <c r="L107" s="231"/>
      <c r="M107" s="54"/>
    </row>
    <row r="108" spans="1:14" s="55" customFormat="1" ht="15.75" customHeight="1" x14ac:dyDescent="0.25">
      <c r="A108" s="37"/>
      <c r="B108" s="25" t="s">
        <v>14</v>
      </c>
      <c r="C108" s="26" t="s">
        <v>15</v>
      </c>
      <c r="D108" s="27">
        <v>0.35</v>
      </c>
      <c r="E108" s="296">
        <v>24.5</v>
      </c>
      <c r="F108" s="296">
        <v>24.5</v>
      </c>
      <c r="G108" s="296">
        <v>24.5</v>
      </c>
      <c r="H108" s="296">
        <v>24.5</v>
      </c>
      <c r="I108" s="297">
        <v>98</v>
      </c>
      <c r="J108" s="230" t="s">
        <v>210</v>
      </c>
      <c r="K108" s="230"/>
      <c r="L108" s="230" t="e">
        <f t="shared" ref="L108:L111" si="18">I108*J108</f>
        <v>#VALUE!</v>
      </c>
      <c r="M108" s="54"/>
    </row>
    <row r="109" spans="1:14" s="55" customFormat="1" ht="15.75" customHeight="1" x14ac:dyDescent="0.25">
      <c r="A109" s="37"/>
      <c r="B109" s="25" t="s">
        <v>36</v>
      </c>
      <c r="C109" s="26" t="s">
        <v>12</v>
      </c>
      <c r="D109" s="27">
        <v>1.1599999999999999</v>
      </c>
      <c r="E109" s="296">
        <v>81.199999999999989</v>
      </c>
      <c r="F109" s="296">
        <v>81.199999999999989</v>
      </c>
      <c r="G109" s="296">
        <v>81.199999999999989</v>
      </c>
      <c r="H109" s="296">
        <v>81.199999999999989</v>
      </c>
      <c r="I109" s="297">
        <v>324.79999999999995</v>
      </c>
      <c r="J109" s="230" t="s">
        <v>210</v>
      </c>
      <c r="K109" s="230"/>
      <c r="L109" s="230" t="e">
        <f t="shared" si="18"/>
        <v>#VALUE!</v>
      </c>
      <c r="M109" s="32"/>
      <c r="N109" s="94"/>
    </row>
    <row r="110" spans="1:14" s="55" customFormat="1" ht="15.75" customHeight="1" x14ac:dyDescent="0.25">
      <c r="A110" s="37"/>
      <c r="B110" s="25" t="s">
        <v>37</v>
      </c>
      <c r="C110" s="26" t="s">
        <v>12</v>
      </c>
      <c r="D110" s="27">
        <v>1.1399999999999999</v>
      </c>
      <c r="E110" s="296">
        <v>79.8</v>
      </c>
      <c r="F110" s="296">
        <v>79.8</v>
      </c>
      <c r="G110" s="296">
        <v>79.8</v>
      </c>
      <c r="H110" s="296">
        <v>79.8</v>
      </c>
      <c r="I110" s="297">
        <v>319.2</v>
      </c>
      <c r="J110" s="230" t="s">
        <v>210</v>
      </c>
      <c r="K110" s="230"/>
      <c r="L110" s="230" t="e">
        <f t="shared" si="18"/>
        <v>#VALUE!</v>
      </c>
      <c r="M110" s="32"/>
      <c r="N110" s="94"/>
    </row>
    <row r="111" spans="1:14" s="55" customFormat="1" ht="15.75" customHeight="1" x14ac:dyDescent="0.25">
      <c r="A111" s="37"/>
      <c r="B111" s="25" t="s">
        <v>17</v>
      </c>
      <c r="C111" s="26" t="s">
        <v>15</v>
      </c>
      <c r="D111" s="27">
        <v>0.8</v>
      </c>
      <c r="E111" s="296">
        <v>56</v>
      </c>
      <c r="F111" s="296">
        <v>56</v>
      </c>
      <c r="G111" s="296">
        <v>56</v>
      </c>
      <c r="H111" s="296">
        <v>56</v>
      </c>
      <c r="I111" s="297">
        <v>224</v>
      </c>
      <c r="J111" s="230" t="s">
        <v>210</v>
      </c>
      <c r="K111" s="230"/>
      <c r="L111" s="230" t="e">
        <f t="shared" si="18"/>
        <v>#VALUE!</v>
      </c>
      <c r="M111" s="54"/>
    </row>
    <row r="112" spans="1:14" s="55" customFormat="1" ht="15.75" customHeight="1" thickBot="1" x14ac:dyDescent="0.3">
      <c r="A112" s="57"/>
      <c r="B112" s="58" t="s">
        <v>41</v>
      </c>
      <c r="C112" s="59" t="s">
        <v>23</v>
      </c>
      <c r="D112" s="60">
        <v>4.5000000000000005E-2</v>
      </c>
      <c r="E112" s="317">
        <v>3.1500000000000004</v>
      </c>
      <c r="F112" s="317">
        <v>3.1500000000000004</v>
      </c>
      <c r="G112" s="317">
        <v>3.1500000000000004</v>
      </c>
      <c r="H112" s="317">
        <v>3.1500000000000004</v>
      </c>
      <c r="I112" s="310">
        <v>12.600000000000001</v>
      </c>
      <c r="J112" s="230" t="s">
        <v>210</v>
      </c>
      <c r="K112" s="230"/>
      <c r="L112" s="230" t="e">
        <f>I112*J112</f>
        <v>#VALUE!</v>
      </c>
      <c r="M112" s="62"/>
    </row>
    <row r="113" spans="1:14" s="8" customFormat="1" ht="51" customHeight="1" thickBot="1" x14ac:dyDescent="0.3">
      <c r="A113" s="247" t="s">
        <v>45</v>
      </c>
      <c r="B113" s="256" t="s">
        <v>90</v>
      </c>
      <c r="C113" s="257"/>
      <c r="D113" s="258"/>
      <c r="E113" s="290"/>
      <c r="F113" s="290"/>
      <c r="G113" s="290"/>
      <c r="H113" s="290"/>
      <c r="I113" s="329"/>
      <c r="J113" s="259"/>
      <c r="K113" s="259"/>
      <c r="L113" s="259"/>
      <c r="M113" s="259"/>
      <c r="N113" s="197"/>
    </row>
    <row r="114" spans="1:14" s="39" customFormat="1" ht="45.75" customHeight="1" x14ac:dyDescent="0.25">
      <c r="A114" s="68" t="s">
        <v>102</v>
      </c>
      <c r="B114" s="63" t="s">
        <v>109</v>
      </c>
      <c r="C114" s="20" t="s">
        <v>12</v>
      </c>
      <c r="D114" s="69"/>
      <c r="E114" s="316">
        <v>108.91</v>
      </c>
      <c r="F114" s="315">
        <v>111.46</v>
      </c>
      <c r="G114" s="316">
        <v>111.46</v>
      </c>
      <c r="H114" s="315">
        <v>108.91</v>
      </c>
      <c r="I114" s="316">
        <v>440.74</v>
      </c>
      <c r="J114" s="229" t="s">
        <v>205</v>
      </c>
      <c r="K114" s="229" t="e">
        <f>I114*J114</f>
        <v>#VALUE!</v>
      </c>
      <c r="L114" s="70"/>
      <c r="M114" s="40"/>
      <c r="N114" s="95"/>
    </row>
    <row r="115" spans="1:14" s="39" customFormat="1" ht="15.75" x14ac:dyDescent="0.25">
      <c r="A115" s="72"/>
      <c r="B115" s="73" t="s">
        <v>36</v>
      </c>
      <c r="C115" s="26" t="s">
        <v>12</v>
      </c>
      <c r="D115" s="29">
        <v>1.1599999999999999</v>
      </c>
      <c r="E115" s="297">
        <v>126.33559999999999</v>
      </c>
      <c r="F115" s="296">
        <v>129.2936</v>
      </c>
      <c r="G115" s="297">
        <v>129.2936</v>
      </c>
      <c r="H115" s="296">
        <v>126.33559999999999</v>
      </c>
      <c r="I115" s="297">
        <v>511.25839999999994</v>
      </c>
      <c r="J115" s="230" t="s">
        <v>210</v>
      </c>
      <c r="K115" s="230"/>
      <c r="L115" s="230" t="e">
        <f t="shared" ref="L115:L116" si="19">I115*J115</f>
        <v>#VALUE!</v>
      </c>
      <c r="M115" s="31"/>
      <c r="N115" s="94"/>
    </row>
    <row r="116" spans="1:14" s="39" customFormat="1" ht="15.75" x14ac:dyDescent="0.25">
      <c r="A116" s="72"/>
      <c r="B116" s="73" t="s">
        <v>17</v>
      </c>
      <c r="C116" s="26" t="s">
        <v>15</v>
      </c>
      <c r="D116" s="29">
        <v>0.8</v>
      </c>
      <c r="E116" s="297">
        <v>87.128</v>
      </c>
      <c r="F116" s="296">
        <v>89.168000000000006</v>
      </c>
      <c r="G116" s="297">
        <v>89.168000000000006</v>
      </c>
      <c r="H116" s="296">
        <v>87.128</v>
      </c>
      <c r="I116" s="297">
        <v>352.59199999999998</v>
      </c>
      <c r="J116" s="230" t="s">
        <v>210</v>
      </c>
      <c r="K116" s="230"/>
      <c r="L116" s="230" t="e">
        <f t="shared" si="19"/>
        <v>#VALUE!</v>
      </c>
      <c r="M116" s="38"/>
      <c r="N116" s="95"/>
    </row>
    <row r="117" spans="1:14" s="39" customFormat="1" ht="45.75" customHeight="1" x14ac:dyDescent="0.25">
      <c r="A117" s="74" t="s">
        <v>103</v>
      </c>
      <c r="B117" s="63" t="s">
        <v>117</v>
      </c>
      <c r="C117" s="14" t="s">
        <v>12</v>
      </c>
      <c r="D117" s="75"/>
      <c r="E117" s="292">
        <v>217.82</v>
      </c>
      <c r="F117" s="292">
        <v>222.9</v>
      </c>
      <c r="G117" s="292">
        <v>222.9</v>
      </c>
      <c r="H117" s="293">
        <v>217.82</v>
      </c>
      <c r="I117" s="292">
        <v>881.44</v>
      </c>
      <c r="J117" s="229" t="s">
        <v>205</v>
      </c>
      <c r="K117" s="229" t="e">
        <f>I117*J117</f>
        <v>#VALUE!</v>
      </c>
      <c r="L117" s="21"/>
      <c r="M117" s="38"/>
      <c r="N117" s="95"/>
    </row>
    <row r="118" spans="1:14" s="39" customFormat="1" ht="15.75" x14ac:dyDescent="0.25">
      <c r="A118" s="72"/>
      <c r="B118" s="73" t="s">
        <v>36</v>
      </c>
      <c r="C118" s="26" t="s">
        <v>12</v>
      </c>
      <c r="D118" s="29">
        <v>1.1599999999999999</v>
      </c>
      <c r="E118" s="297">
        <v>252.67119999999997</v>
      </c>
      <c r="F118" s="296">
        <v>258.56399999999996</v>
      </c>
      <c r="G118" s="297">
        <v>258.56399999999996</v>
      </c>
      <c r="H118" s="296">
        <v>252.67119999999997</v>
      </c>
      <c r="I118" s="297">
        <v>1022.4703999999999</v>
      </c>
      <c r="J118" s="230" t="s">
        <v>210</v>
      </c>
      <c r="K118" s="230"/>
      <c r="L118" s="230" t="e">
        <f t="shared" ref="L118:L119" si="20">I118*J118</f>
        <v>#VALUE!</v>
      </c>
      <c r="M118" s="31"/>
      <c r="N118" s="94"/>
    </row>
    <row r="119" spans="1:14" s="39" customFormat="1" ht="15.75" x14ac:dyDescent="0.25">
      <c r="A119" s="72"/>
      <c r="B119" s="73" t="s">
        <v>17</v>
      </c>
      <c r="C119" s="26" t="s">
        <v>15</v>
      </c>
      <c r="D119" s="29">
        <v>0.8</v>
      </c>
      <c r="E119" s="297">
        <v>174.256</v>
      </c>
      <c r="F119" s="296">
        <v>178.32000000000002</v>
      </c>
      <c r="G119" s="297">
        <v>178.32000000000002</v>
      </c>
      <c r="H119" s="296">
        <v>174.256</v>
      </c>
      <c r="I119" s="297">
        <v>705.15200000000004</v>
      </c>
      <c r="J119" s="230" t="s">
        <v>210</v>
      </c>
      <c r="K119" s="230"/>
      <c r="L119" s="230" t="e">
        <f t="shared" si="20"/>
        <v>#VALUE!</v>
      </c>
      <c r="M119" s="38"/>
      <c r="N119" s="95"/>
    </row>
    <row r="120" spans="1:14" s="39" customFormat="1" ht="45.75" customHeight="1" x14ac:dyDescent="0.25">
      <c r="A120" s="74" t="s">
        <v>104</v>
      </c>
      <c r="B120" s="63" t="s">
        <v>116</v>
      </c>
      <c r="C120" s="14" t="s">
        <v>12</v>
      </c>
      <c r="D120" s="76"/>
      <c r="E120" s="292">
        <v>217.82</v>
      </c>
      <c r="F120" s="293">
        <v>222.9</v>
      </c>
      <c r="G120" s="292">
        <v>222.9</v>
      </c>
      <c r="H120" s="293">
        <v>217.82</v>
      </c>
      <c r="I120" s="292">
        <v>881.44</v>
      </c>
      <c r="J120" s="229" t="s">
        <v>205</v>
      </c>
      <c r="K120" s="229" t="e">
        <f>I120*J120</f>
        <v>#VALUE!</v>
      </c>
      <c r="L120" s="21"/>
      <c r="M120" s="38"/>
      <c r="N120" s="95"/>
    </row>
    <row r="121" spans="1:14" s="39" customFormat="1" ht="15.75" customHeight="1" x14ac:dyDescent="0.25">
      <c r="A121" s="37"/>
      <c r="B121" s="25" t="s">
        <v>37</v>
      </c>
      <c r="C121" s="26" t="s">
        <v>12</v>
      </c>
      <c r="D121" s="29">
        <v>1.1399999999999999</v>
      </c>
      <c r="E121" s="297">
        <v>248.31479999999996</v>
      </c>
      <c r="F121" s="296">
        <v>254.10599999999999</v>
      </c>
      <c r="G121" s="297">
        <v>254.10599999999999</v>
      </c>
      <c r="H121" s="296">
        <v>248.31479999999996</v>
      </c>
      <c r="I121" s="297">
        <v>1004.8416</v>
      </c>
      <c r="J121" s="230" t="s">
        <v>210</v>
      </c>
      <c r="K121" s="230"/>
      <c r="L121" s="230" t="e">
        <f t="shared" ref="L121:L122" si="21">I121*J121</f>
        <v>#VALUE!</v>
      </c>
      <c r="M121" s="145"/>
      <c r="N121" s="191"/>
    </row>
    <row r="122" spans="1:14" s="8" customFormat="1" ht="15.75" customHeight="1" x14ac:dyDescent="0.25">
      <c r="A122" s="77"/>
      <c r="B122" s="73" t="s">
        <v>17</v>
      </c>
      <c r="C122" s="26" t="s">
        <v>15</v>
      </c>
      <c r="D122" s="29">
        <v>0.8</v>
      </c>
      <c r="E122" s="297">
        <v>174.256</v>
      </c>
      <c r="F122" s="296">
        <v>178.32000000000002</v>
      </c>
      <c r="G122" s="297">
        <v>178.32000000000002</v>
      </c>
      <c r="H122" s="296">
        <v>174.256</v>
      </c>
      <c r="I122" s="297">
        <v>705.15200000000004</v>
      </c>
      <c r="J122" s="230" t="s">
        <v>210</v>
      </c>
      <c r="K122" s="230"/>
      <c r="L122" s="230" t="e">
        <f t="shared" si="21"/>
        <v>#VALUE!</v>
      </c>
      <c r="M122" s="31"/>
      <c r="N122" s="94"/>
    </row>
    <row r="123" spans="1:14" s="39" customFormat="1" ht="30" customHeight="1" x14ac:dyDescent="0.25">
      <c r="A123" s="74" t="s">
        <v>106</v>
      </c>
      <c r="B123" s="63" t="s">
        <v>110</v>
      </c>
      <c r="C123" s="14" t="s">
        <v>33</v>
      </c>
      <c r="D123" s="76"/>
      <c r="E123" s="316">
        <v>97.39</v>
      </c>
      <c r="F123" s="316">
        <v>132.6</v>
      </c>
      <c r="G123" s="316">
        <v>132.6</v>
      </c>
      <c r="H123" s="315">
        <v>111.76</v>
      </c>
      <c r="I123" s="316">
        <v>474.35</v>
      </c>
      <c r="J123" s="229" t="s">
        <v>205</v>
      </c>
      <c r="K123" s="229" t="e">
        <f>I123*J123</f>
        <v>#VALUE!</v>
      </c>
      <c r="L123" s="229"/>
      <c r="M123" s="43"/>
      <c r="N123" s="95"/>
    </row>
    <row r="124" spans="1:14" s="39" customFormat="1" ht="15.75" customHeight="1" x14ac:dyDescent="0.25">
      <c r="A124" s="77"/>
      <c r="B124" s="73" t="s">
        <v>52</v>
      </c>
      <c r="C124" s="26" t="s">
        <v>33</v>
      </c>
      <c r="D124" s="29">
        <v>1.02</v>
      </c>
      <c r="E124" s="297">
        <v>99.337800000000001</v>
      </c>
      <c r="F124" s="297">
        <v>135.25200000000001</v>
      </c>
      <c r="G124" s="297">
        <v>135.25200000000001</v>
      </c>
      <c r="H124" s="296">
        <v>113.99520000000001</v>
      </c>
      <c r="I124" s="297">
        <v>483.83700000000005</v>
      </c>
      <c r="J124" s="230" t="s">
        <v>210</v>
      </c>
      <c r="K124" s="230"/>
      <c r="L124" s="230" t="e">
        <f t="shared" ref="L124:L126" si="22">I124*J124</f>
        <v>#VALUE!</v>
      </c>
      <c r="M124" s="88"/>
      <c r="N124" s="194"/>
    </row>
    <row r="125" spans="1:14" s="8" customFormat="1" ht="30" customHeight="1" x14ac:dyDescent="0.25">
      <c r="A125" s="77"/>
      <c r="B125" s="73" t="s">
        <v>111</v>
      </c>
      <c r="C125" s="26" t="s">
        <v>31</v>
      </c>
      <c r="D125" s="29">
        <v>3</v>
      </c>
      <c r="E125" s="297">
        <v>292.17</v>
      </c>
      <c r="F125" s="297">
        <v>397.79999999999995</v>
      </c>
      <c r="G125" s="297">
        <v>397.79999999999995</v>
      </c>
      <c r="H125" s="296">
        <v>335.28000000000003</v>
      </c>
      <c r="I125" s="297">
        <v>1423.05</v>
      </c>
      <c r="J125" s="230" t="s">
        <v>210</v>
      </c>
      <c r="K125" s="230"/>
      <c r="L125" s="230" t="e">
        <f t="shared" si="22"/>
        <v>#VALUE!</v>
      </c>
      <c r="M125" s="88"/>
      <c r="N125" s="194"/>
    </row>
    <row r="126" spans="1:14" s="8" customFormat="1" ht="21.75" customHeight="1" x14ac:dyDescent="0.25">
      <c r="A126" s="72"/>
      <c r="B126" s="73" t="s">
        <v>54</v>
      </c>
      <c r="C126" s="26" t="s">
        <v>31</v>
      </c>
      <c r="D126" s="29">
        <v>0.5</v>
      </c>
      <c r="E126" s="300">
        <v>48.695</v>
      </c>
      <c r="F126" s="300">
        <v>66.3</v>
      </c>
      <c r="G126" s="300">
        <v>66.3</v>
      </c>
      <c r="H126" s="299">
        <v>55.88</v>
      </c>
      <c r="I126" s="300">
        <v>237.17500000000001</v>
      </c>
      <c r="J126" s="230" t="s">
        <v>210</v>
      </c>
      <c r="K126" s="230"/>
      <c r="L126" s="230" t="e">
        <f t="shared" si="22"/>
        <v>#VALUE!</v>
      </c>
      <c r="M126" s="176"/>
      <c r="N126" s="194"/>
    </row>
    <row r="127" spans="1:14" s="39" customFormat="1" ht="31.5" x14ac:dyDescent="0.25">
      <c r="A127" s="74" t="s">
        <v>107</v>
      </c>
      <c r="B127" s="63" t="s">
        <v>191</v>
      </c>
      <c r="C127" s="14" t="s">
        <v>33</v>
      </c>
      <c r="D127" s="76"/>
      <c r="E127" s="292">
        <v>97.39</v>
      </c>
      <c r="F127" s="292">
        <v>132.6</v>
      </c>
      <c r="G127" s="292">
        <v>132.6</v>
      </c>
      <c r="H127" s="293">
        <v>111.76</v>
      </c>
      <c r="I127" s="292">
        <v>474.35</v>
      </c>
      <c r="J127" s="229" t="s">
        <v>205</v>
      </c>
      <c r="K127" s="229" t="e">
        <f>I127*J127</f>
        <v>#VALUE!</v>
      </c>
      <c r="L127" s="231"/>
      <c r="M127" s="43"/>
      <c r="N127" s="95"/>
    </row>
    <row r="128" spans="1:14" s="39" customFormat="1" ht="15.75" customHeight="1" x14ac:dyDescent="0.25">
      <c r="A128" s="77"/>
      <c r="B128" s="73" t="s">
        <v>192</v>
      </c>
      <c r="C128" s="26" t="s">
        <v>33</v>
      </c>
      <c r="D128" s="29">
        <v>1.05</v>
      </c>
      <c r="E128" s="295">
        <v>102.2595</v>
      </c>
      <c r="F128" s="297">
        <v>139.22999999999999</v>
      </c>
      <c r="G128" s="297">
        <v>139.22999999999999</v>
      </c>
      <c r="H128" s="296">
        <v>117.34800000000001</v>
      </c>
      <c r="I128" s="297">
        <v>498.0675</v>
      </c>
      <c r="J128" s="230" t="s">
        <v>210</v>
      </c>
      <c r="K128" s="230"/>
      <c r="L128" s="230" t="e">
        <f t="shared" ref="L128:L130" si="23">I128*J128</f>
        <v>#VALUE!</v>
      </c>
      <c r="M128" s="34"/>
      <c r="N128" s="194"/>
    </row>
    <row r="129" spans="1:14" s="8" customFormat="1" ht="30" customHeight="1" x14ac:dyDescent="0.25">
      <c r="A129" s="77"/>
      <c r="B129" s="73" t="s">
        <v>53</v>
      </c>
      <c r="C129" s="26" t="s">
        <v>31</v>
      </c>
      <c r="D129" s="29">
        <v>3</v>
      </c>
      <c r="E129" s="295">
        <v>292.17</v>
      </c>
      <c r="F129" s="297">
        <v>397.79999999999995</v>
      </c>
      <c r="G129" s="297">
        <v>397.79999999999995</v>
      </c>
      <c r="H129" s="296">
        <v>335.28000000000003</v>
      </c>
      <c r="I129" s="297">
        <v>1423.05</v>
      </c>
      <c r="J129" s="230" t="s">
        <v>210</v>
      </c>
      <c r="K129" s="230"/>
      <c r="L129" s="230" t="e">
        <f t="shared" si="23"/>
        <v>#VALUE!</v>
      </c>
      <c r="M129" s="30"/>
      <c r="N129" s="194"/>
    </row>
    <row r="130" spans="1:14" s="8" customFormat="1" ht="21.75" customHeight="1" x14ac:dyDescent="0.25">
      <c r="A130" s="72"/>
      <c r="B130" s="73" t="s">
        <v>54</v>
      </c>
      <c r="C130" s="26" t="s">
        <v>31</v>
      </c>
      <c r="D130" s="29">
        <v>0.5</v>
      </c>
      <c r="E130" s="318">
        <v>48.695</v>
      </c>
      <c r="F130" s="307">
        <v>66.3</v>
      </c>
      <c r="G130" s="300">
        <v>66.3</v>
      </c>
      <c r="H130" s="299">
        <v>55.88</v>
      </c>
      <c r="I130" s="307">
        <v>237.17500000000001</v>
      </c>
      <c r="J130" s="230" t="s">
        <v>210</v>
      </c>
      <c r="K130" s="230"/>
      <c r="L130" s="230" t="e">
        <f t="shared" si="23"/>
        <v>#VALUE!</v>
      </c>
      <c r="M130" s="34"/>
      <c r="N130" s="194"/>
    </row>
    <row r="131" spans="1:14" s="39" customFormat="1" ht="61.5" customHeight="1" x14ac:dyDescent="0.25">
      <c r="A131" s="68" t="s">
        <v>108</v>
      </c>
      <c r="B131" s="90" t="s">
        <v>91</v>
      </c>
      <c r="C131" s="20" t="s">
        <v>12</v>
      </c>
      <c r="D131" s="177"/>
      <c r="E131" s="316">
        <v>116.94539999999999</v>
      </c>
      <c r="F131" s="315">
        <v>91.410899999999998</v>
      </c>
      <c r="G131" s="316">
        <v>119.25960000000001</v>
      </c>
      <c r="H131" s="315">
        <v>103.19069999999999</v>
      </c>
      <c r="I131" s="316">
        <v>430.8066</v>
      </c>
      <c r="J131" s="229" t="s">
        <v>205</v>
      </c>
      <c r="K131" s="229" t="e">
        <f>I131*J131</f>
        <v>#VALUE!</v>
      </c>
      <c r="L131" s="70"/>
      <c r="M131" s="40"/>
      <c r="N131" s="95"/>
    </row>
    <row r="132" spans="1:14" s="39" customFormat="1" ht="15.75" customHeight="1" x14ac:dyDescent="0.25">
      <c r="A132" s="77"/>
      <c r="B132" s="73" t="s">
        <v>43</v>
      </c>
      <c r="C132" s="26" t="s">
        <v>31</v>
      </c>
      <c r="D132" s="29">
        <v>1</v>
      </c>
      <c r="E132" s="297">
        <v>270</v>
      </c>
      <c r="F132" s="296">
        <v>200</v>
      </c>
      <c r="G132" s="297">
        <v>290</v>
      </c>
      <c r="H132" s="296">
        <v>240</v>
      </c>
      <c r="I132" s="297">
        <v>1000</v>
      </c>
      <c r="J132" s="230" t="s">
        <v>210</v>
      </c>
      <c r="K132" s="230"/>
      <c r="L132" s="230" t="e">
        <f>I132*J132</f>
        <v>#VALUE!</v>
      </c>
      <c r="M132" s="31"/>
      <c r="N132" s="94"/>
    </row>
    <row r="133" spans="1:14" s="8" customFormat="1" ht="30" customHeight="1" x14ac:dyDescent="0.25">
      <c r="A133" s="77"/>
      <c r="B133" s="73" t="s">
        <v>95</v>
      </c>
      <c r="C133" s="26" t="s">
        <v>12</v>
      </c>
      <c r="D133" s="29">
        <v>1.1000000000000001</v>
      </c>
      <c r="E133" s="297">
        <v>128.63994</v>
      </c>
      <c r="F133" s="296">
        <v>100.55199</v>
      </c>
      <c r="G133" s="297">
        <v>131.18556000000001</v>
      </c>
      <c r="H133" s="296">
        <v>113.50977</v>
      </c>
      <c r="I133" s="297">
        <v>473.88726000000003</v>
      </c>
      <c r="J133" s="230" t="s">
        <v>210</v>
      </c>
      <c r="K133" s="230"/>
      <c r="L133" s="230" t="e">
        <f t="shared" ref="L133:L134" si="24">I133*J133</f>
        <v>#VALUE!</v>
      </c>
      <c r="M133" s="31"/>
      <c r="N133" s="94"/>
    </row>
    <row r="134" spans="1:14" s="8" customFormat="1" ht="21.75" customHeight="1" thickBot="1" x14ac:dyDescent="0.3">
      <c r="A134" s="78"/>
      <c r="B134" s="79" t="s">
        <v>44</v>
      </c>
      <c r="C134" s="59" t="s">
        <v>31</v>
      </c>
      <c r="D134" s="80">
        <v>4</v>
      </c>
      <c r="E134" s="311">
        <v>467.78159999999997</v>
      </c>
      <c r="F134" s="312">
        <v>365.64359999999999</v>
      </c>
      <c r="G134" s="300">
        <v>477.03840000000002</v>
      </c>
      <c r="H134" s="299">
        <v>412.76279999999997</v>
      </c>
      <c r="I134" s="311">
        <v>1723.2264</v>
      </c>
      <c r="J134" s="230" t="s">
        <v>210</v>
      </c>
      <c r="K134" s="230"/>
      <c r="L134" s="230" t="e">
        <f t="shared" si="24"/>
        <v>#VALUE!</v>
      </c>
      <c r="M134" s="97"/>
      <c r="N134" s="94"/>
    </row>
    <row r="135" spans="1:14" s="8" customFormat="1" ht="27.95" customHeight="1" thickBot="1" x14ac:dyDescent="0.3">
      <c r="A135" s="247" t="s">
        <v>46</v>
      </c>
      <c r="B135" s="256" t="s">
        <v>156</v>
      </c>
      <c r="C135" s="257"/>
      <c r="D135" s="258"/>
      <c r="E135" s="290"/>
      <c r="F135" s="290"/>
      <c r="G135" s="290"/>
      <c r="H135" s="290"/>
      <c r="I135" s="329"/>
      <c r="J135" s="259"/>
      <c r="K135" s="259"/>
      <c r="L135" s="259"/>
      <c r="M135" s="259"/>
      <c r="N135" s="197"/>
    </row>
    <row r="136" spans="1:14" s="8" customFormat="1" ht="51" customHeight="1" x14ac:dyDescent="0.25">
      <c r="A136" s="18" t="s">
        <v>120</v>
      </c>
      <c r="B136" s="19" t="s">
        <v>115</v>
      </c>
      <c r="C136" s="20" t="s">
        <v>12</v>
      </c>
      <c r="D136" s="19"/>
      <c r="E136" s="292">
        <v>99.297999999999988</v>
      </c>
      <c r="F136" s="292">
        <v>99.297999999999988</v>
      </c>
      <c r="G136" s="292">
        <v>99.297999999999988</v>
      </c>
      <c r="H136" s="293">
        <v>99.297999999999988</v>
      </c>
      <c r="I136" s="292">
        <v>397.19199999999995</v>
      </c>
      <c r="J136" s="229" t="s">
        <v>205</v>
      </c>
      <c r="K136" s="229" t="e">
        <f>I136*J136</f>
        <v>#VALUE!</v>
      </c>
      <c r="L136" s="229"/>
      <c r="M136" s="22"/>
      <c r="N136" s="94"/>
    </row>
    <row r="137" spans="1:14" s="8" customFormat="1" ht="15.75" customHeight="1" x14ac:dyDescent="0.25">
      <c r="A137" s="24"/>
      <c r="B137" s="25" t="s">
        <v>14</v>
      </c>
      <c r="C137" s="26" t="s">
        <v>15</v>
      </c>
      <c r="D137" s="27">
        <v>0.35</v>
      </c>
      <c r="E137" s="296">
        <v>34.754299999999994</v>
      </c>
      <c r="F137" s="296">
        <v>34.754299999999994</v>
      </c>
      <c r="G137" s="297">
        <v>34.754299999999994</v>
      </c>
      <c r="H137" s="296">
        <v>34.754299999999994</v>
      </c>
      <c r="I137" s="297">
        <v>139.01719999999997</v>
      </c>
      <c r="J137" s="230" t="s">
        <v>210</v>
      </c>
      <c r="K137" s="230"/>
      <c r="L137" s="230" t="e">
        <f>I137*J137</f>
        <v>#VALUE!</v>
      </c>
      <c r="M137" s="32"/>
      <c r="N137" s="94"/>
    </row>
    <row r="138" spans="1:14" s="8" customFormat="1" ht="31.5" x14ac:dyDescent="0.25">
      <c r="A138" s="12" t="s">
        <v>121</v>
      </c>
      <c r="B138" s="13" t="s">
        <v>92</v>
      </c>
      <c r="C138" s="14" t="s">
        <v>12</v>
      </c>
      <c r="D138" s="33"/>
      <c r="E138" s="292">
        <v>88.611999999999995</v>
      </c>
      <c r="F138" s="292">
        <v>88.611999999999995</v>
      </c>
      <c r="G138" s="292">
        <v>88.611999999999995</v>
      </c>
      <c r="H138" s="293">
        <v>88.611999999999995</v>
      </c>
      <c r="I138" s="292">
        <v>354.44799999999998</v>
      </c>
      <c r="J138" s="229" t="s">
        <v>205</v>
      </c>
      <c r="K138" s="229" t="e">
        <f>I138*J138</f>
        <v>#VALUE!</v>
      </c>
      <c r="L138" s="229"/>
      <c r="M138" s="22"/>
      <c r="N138" s="94"/>
    </row>
    <row r="139" spans="1:14" s="8" customFormat="1" ht="15.75" customHeight="1" x14ac:dyDescent="0.25">
      <c r="A139" s="12"/>
      <c r="B139" s="152" t="s">
        <v>73</v>
      </c>
      <c r="C139" s="26" t="s">
        <v>12</v>
      </c>
      <c r="D139" s="27">
        <v>1.1000000000000001</v>
      </c>
      <c r="E139" s="296">
        <v>97.473200000000006</v>
      </c>
      <c r="F139" s="296">
        <v>97.473200000000006</v>
      </c>
      <c r="G139" s="297">
        <v>97.473200000000006</v>
      </c>
      <c r="H139" s="296">
        <v>97.473200000000006</v>
      </c>
      <c r="I139" s="297">
        <v>389.89280000000002</v>
      </c>
      <c r="J139" s="230" t="s">
        <v>210</v>
      </c>
      <c r="K139" s="230"/>
      <c r="L139" s="230" t="e">
        <f t="shared" ref="L139:L140" si="25">I139*J139</f>
        <v>#VALUE!</v>
      </c>
      <c r="M139" s="32"/>
      <c r="N139" s="94"/>
    </row>
    <row r="140" spans="1:14" s="8" customFormat="1" ht="15.75" customHeight="1" x14ac:dyDescent="0.25">
      <c r="A140" s="24"/>
      <c r="B140" s="25" t="s">
        <v>17</v>
      </c>
      <c r="C140" s="26" t="s">
        <v>15</v>
      </c>
      <c r="D140" s="27">
        <v>0.8</v>
      </c>
      <c r="E140" s="296">
        <v>70.889600000000002</v>
      </c>
      <c r="F140" s="296">
        <v>70.889600000000002</v>
      </c>
      <c r="G140" s="297">
        <v>70.889600000000002</v>
      </c>
      <c r="H140" s="296">
        <v>70.889600000000002</v>
      </c>
      <c r="I140" s="297">
        <v>283.55840000000001</v>
      </c>
      <c r="J140" s="230" t="s">
        <v>210</v>
      </c>
      <c r="K140" s="230"/>
      <c r="L140" s="230" t="e">
        <f t="shared" si="25"/>
        <v>#VALUE!</v>
      </c>
      <c r="M140" s="32"/>
      <c r="N140" s="94"/>
    </row>
    <row r="141" spans="1:14" s="8" customFormat="1" ht="51.75" customHeight="1" x14ac:dyDescent="0.25">
      <c r="A141" s="12" t="s">
        <v>179</v>
      </c>
      <c r="B141" s="13" t="s">
        <v>75</v>
      </c>
      <c r="C141" s="14" t="s">
        <v>12</v>
      </c>
      <c r="D141" s="27"/>
      <c r="E141" s="293">
        <v>67.239999999999995</v>
      </c>
      <c r="F141" s="293">
        <v>67.239999999999995</v>
      </c>
      <c r="G141" s="293">
        <v>67.239999999999995</v>
      </c>
      <c r="H141" s="293">
        <v>67.239999999999995</v>
      </c>
      <c r="I141" s="292">
        <v>268.95999999999998</v>
      </c>
      <c r="J141" s="229" t="s">
        <v>205</v>
      </c>
      <c r="K141" s="229" t="e">
        <f>I141*J141</f>
        <v>#VALUE!</v>
      </c>
      <c r="L141" s="231"/>
      <c r="M141" s="32"/>
      <c r="N141" s="94"/>
    </row>
    <row r="142" spans="1:14" s="8" customFormat="1" ht="19.5" customHeight="1" x14ac:dyDescent="0.25">
      <c r="A142" s="12" t="s">
        <v>105</v>
      </c>
      <c r="B142" s="25" t="s">
        <v>19</v>
      </c>
      <c r="C142" s="26" t="s">
        <v>20</v>
      </c>
      <c r="D142" s="35">
        <v>0.13800000000000001</v>
      </c>
      <c r="E142" s="296">
        <v>9.2791200000000007</v>
      </c>
      <c r="F142" s="296">
        <v>9.2791200000000007</v>
      </c>
      <c r="G142" s="297">
        <v>9.2791200000000007</v>
      </c>
      <c r="H142" s="296">
        <v>9.2791200000000007</v>
      </c>
      <c r="I142" s="297">
        <v>37.116480000000003</v>
      </c>
      <c r="J142" s="230" t="s">
        <v>210</v>
      </c>
      <c r="K142" s="230"/>
      <c r="L142" s="230" t="e">
        <f t="shared" ref="L142:L143" si="26">I142*J142</f>
        <v>#VALUE!</v>
      </c>
      <c r="M142" s="32"/>
      <c r="N142" s="94"/>
    </row>
    <row r="143" spans="1:14" s="8" customFormat="1" ht="19.5" customHeight="1" x14ac:dyDescent="0.25">
      <c r="A143" s="12"/>
      <c r="B143" s="25" t="s">
        <v>76</v>
      </c>
      <c r="C143" s="26" t="s">
        <v>23</v>
      </c>
      <c r="D143" s="27">
        <v>28.75</v>
      </c>
      <c r="E143" s="299">
        <v>1933.1499999999999</v>
      </c>
      <c r="F143" s="299">
        <v>1933.1499999999999</v>
      </c>
      <c r="G143" s="297">
        <v>1933.1499999999999</v>
      </c>
      <c r="H143" s="296">
        <v>1933.1499999999999</v>
      </c>
      <c r="I143" s="300">
        <v>7732.5999999999995</v>
      </c>
      <c r="J143" s="230" t="s">
        <v>210</v>
      </c>
      <c r="K143" s="230"/>
      <c r="L143" s="230" t="e">
        <f t="shared" si="26"/>
        <v>#VALUE!</v>
      </c>
      <c r="M143" s="32"/>
      <c r="N143" s="94"/>
    </row>
    <row r="144" spans="1:14" s="8" customFormat="1" ht="49.5" customHeight="1" x14ac:dyDescent="0.25">
      <c r="A144" s="12" t="s">
        <v>180</v>
      </c>
      <c r="B144" s="13" t="s">
        <v>26</v>
      </c>
      <c r="C144" s="14" t="s">
        <v>12</v>
      </c>
      <c r="D144" s="33"/>
      <c r="E144" s="293">
        <v>67.239999999999995</v>
      </c>
      <c r="F144" s="293">
        <v>67.239999999999995</v>
      </c>
      <c r="G144" s="293">
        <v>67.239999999999995</v>
      </c>
      <c r="H144" s="293">
        <v>67.239999999999995</v>
      </c>
      <c r="I144" s="292">
        <v>268.95999999999998</v>
      </c>
      <c r="J144" s="229" t="s">
        <v>205</v>
      </c>
      <c r="K144" s="229" t="e">
        <f>I144*J144</f>
        <v>#VALUE!</v>
      </c>
      <c r="L144" s="231"/>
      <c r="M144" s="32"/>
      <c r="N144" s="94"/>
    </row>
    <row r="145" spans="1:14" s="8" customFormat="1" ht="15" x14ac:dyDescent="0.25">
      <c r="A145" s="12"/>
      <c r="B145" s="25" t="s">
        <v>27</v>
      </c>
      <c r="C145" s="26" t="s">
        <v>20</v>
      </c>
      <c r="D145" s="35">
        <v>0.1545</v>
      </c>
      <c r="E145" s="296">
        <v>10.388579999999999</v>
      </c>
      <c r="F145" s="296">
        <v>10.388579999999999</v>
      </c>
      <c r="G145" s="297">
        <v>10.388579999999999</v>
      </c>
      <c r="H145" s="296">
        <v>10.388579999999999</v>
      </c>
      <c r="I145" s="297">
        <v>41.554319999999997</v>
      </c>
      <c r="J145" s="230" t="s">
        <v>210</v>
      </c>
      <c r="K145" s="230"/>
      <c r="L145" s="230" t="e">
        <f t="shared" ref="L145:L146" si="27">I145*J145</f>
        <v>#VALUE!</v>
      </c>
      <c r="M145" s="32"/>
      <c r="N145" s="94"/>
    </row>
    <row r="146" spans="1:14" s="8" customFormat="1" ht="15" x14ac:dyDescent="0.25">
      <c r="A146" s="12"/>
      <c r="B146" s="25" t="s">
        <v>28</v>
      </c>
      <c r="C146" s="26" t="s">
        <v>20</v>
      </c>
      <c r="D146" s="35">
        <v>5.1500000000000004E-2</v>
      </c>
      <c r="E146" s="296">
        <v>3.46286</v>
      </c>
      <c r="F146" s="296">
        <v>3.46286</v>
      </c>
      <c r="G146" s="297">
        <v>3.46286</v>
      </c>
      <c r="H146" s="296">
        <v>3.46286</v>
      </c>
      <c r="I146" s="297">
        <v>13.85144</v>
      </c>
      <c r="J146" s="230" t="s">
        <v>210</v>
      </c>
      <c r="K146" s="230"/>
      <c r="L146" s="230" t="e">
        <f t="shared" si="27"/>
        <v>#VALUE!</v>
      </c>
      <c r="M146" s="32"/>
      <c r="N146" s="94"/>
    </row>
    <row r="147" spans="1:14" s="8" customFormat="1" ht="51.75" customHeight="1" x14ac:dyDescent="0.25">
      <c r="A147" s="12" t="s">
        <v>181</v>
      </c>
      <c r="B147" s="13" t="s">
        <v>69</v>
      </c>
      <c r="C147" s="14" t="s">
        <v>12</v>
      </c>
      <c r="D147" s="27"/>
      <c r="E147" s="293">
        <v>67.239999999999995</v>
      </c>
      <c r="F147" s="293">
        <v>67.239999999999995</v>
      </c>
      <c r="G147" s="293">
        <v>67.239999999999995</v>
      </c>
      <c r="H147" s="293">
        <v>67.239999999999995</v>
      </c>
      <c r="I147" s="292">
        <v>268.95999999999998</v>
      </c>
      <c r="J147" s="229" t="s">
        <v>205</v>
      </c>
      <c r="K147" s="229" t="e">
        <f>I147*J147</f>
        <v>#VALUE!</v>
      </c>
      <c r="L147" s="231"/>
      <c r="M147" s="32"/>
      <c r="N147" s="94"/>
    </row>
    <row r="148" spans="1:14" s="8" customFormat="1" ht="19.5" customHeight="1" x14ac:dyDescent="0.25">
      <c r="A148" s="12"/>
      <c r="B148" s="25" t="s">
        <v>70</v>
      </c>
      <c r="C148" s="26" t="s">
        <v>12</v>
      </c>
      <c r="D148" s="27">
        <v>1.1000000000000001</v>
      </c>
      <c r="E148" s="296">
        <v>73.963999999999999</v>
      </c>
      <c r="F148" s="296">
        <v>73.963999999999999</v>
      </c>
      <c r="G148" s="297">
        <v>73.963999999999999</v>
      </c>
      <c r="H148" s="296">
        <v>73.963999999999999</v>
      </c>
      <c r="I148" s="297">
        <v>295.85599999999999</v>
      </c>
      <c r="J148" s="230" t="s">
        <v>210</v>
      </c>
      <c r="K148" s="230"/>
      <c r="L148" s="230" t="e">
        <f>I148*J148</f>
        <v>#VALUE!</v>
      </c>
      <c r="M148" s="32"/>
      <c r="N148" s="94"/>
    </row>
    <row r="149" spans="1:14" s="8" customFormat="1" ht="56.25" customHeight="1" x14ac:dyDescent="0.25">
      <c r="A149" s="12" t="s">
        <v>182</v>
      </c>
      <c r="B149" s="13" t="s">
        <v>100</v>
      </c>
      <c r="C149" s="14" t="s">
        <v>12</v>
      </c>
      <c r="D149" s="33"/>
      <c r="E149" s="293">
        <v>67.239999999999995</v>
      </c>
      <c r="F149" s="293">
        <v>67.239999999999995</v>
      </c>
      <c r="G149" s="293">
        <v>67.239999999999995</v>
      </c>
      <c r="H149" s="293">
        <v>67.239999999999995</v>
      </c>
      <c r="I149" s="292">
        <v>268.95999999999998</v>
      </c>
      <c r="J149" s="229" t="s">
        <v>205</v>
      </c>
      <c r="K149" s="229" t="e">
        <f>I149*J149</f>
        <v>#VALUE!</v>
      </c>
      <c r="L149" s="231"/>
      <c r="M149" s="32"/>
      <c r="N149" s="94"/>
    </row>
    <row r="150" spans="1:14" s="8" customFormat="1" ht="15.75" customHeight="1" x14ac:dyDescent="0.25">
      <c r="A150" s="24"/>
      <c r="B150" s="25" t="s">
        <v>22</v>
      </c>
      <c r="C150" s="26" t="s">
        <v>23</v>
      </c>
      <c r="D150" s="27">
        <v>0.37</v>
      </c>
      <c r="E150" s="296">
        <v>24.878799999999998</v>
      </c>
      <c r="F150" s="296">
        <v>24.878799999999998</v>
      </c>
      <c r="G150" s="297">
        <v>24.878799999999998</v>
      </c>
      <c r="H150" s="296">
        <v>24.878799999999998</v>
      </c>
      <c r="I150" s="297">
        <v>99.515199999999993</v>
      </c>
      <c r="J150" s="230" t="s">
        <v>210</v>
      </c>
      <c r="K150" s="230"/>
      <c r="L150" s="230" t="e">
        <f t="shared" ref="L150:L151" si="28">I150*J150</f>
        <v>#VALUE!</v>
      </c>
      <c r="M150" s="32"/>
      <c r="N150" s="94"/>
    </row>
    <row r="151" spans="1:14" s="8" customFormat="1" ht="15.75" customHeight="1" x14ac:dyDescent="0.25">
      <c r="A151" s="24"/>
      <c r="B151" s="25" t="s">
        <v>24</v>
      </c>
      <c r="C151" s="26" t="s">
        <v>23</v>
      </c>
      <c r="D151" s="35">
        <v>3.5000000000000003E-2</v>
      </c>
      <c r="E151" s="296">
        <v>2.3534000000000002</v>
      </c>
      <c r="F151" s="296">
        <v>2.3534000000000002</v>
      </c>
      <c r="G151" s="297">
        <v>2.3534000000000002</v>
      </c>
      <c r="H151" s="296">
        <v>2.3534000000000002</v>
      </c>
      <c r="I151" s="297">
        <v>9.4136000000000006</v>
      </c>
      <c r="J151" s="230" t="s">
        <v>210</v>
      </c>
      <c r="K151" s="230"/>
      <c r="L151" s="230" t="e">
        <f t="shared" si="28"/>
        <v>#VALUE!</v>
      </c>
      <c r="M151" s="32"/>
      <c r="N151" s="94"/>
    </row>
    <row r="152" spans="1:14" s="8" customFormat="1" ht="63.75" customHeight="1" x14ac:dyDescent="0.25">
      <c r="A152" s="12" t="s">
        <v>183</v>
      </c>
      <c r="B152" s="13" t="s">
        <v>77</v>
      </c>
      <c r="C152" s="14" t="s">
        <v>12</v>
      </c>
      <c r="D152" s="33"/>
      <c r="E152" s="293">
        <v>67.239999999999995</v>
      </c>
      <c r="F152" s="293">
        <v>67.239999999999995</v>
      </c>
      <c r="G152" s="293">
        <v>67.239999999999995</v>
      </c>
      <c r="H152" s="293">
        <v>67.239999999999995</v>
      </c>
      <c r="I152" s="292">
        <v>268.95999999999998</v>
      </c>
      <c r="J152" s="229" t="s">
        <v>205</v>
      </c>
      <c r="K152" s="229" t="e">
        <f>I152*J152</f>
        <v>#VALUE!</v>
      </c>
      <c r="L152" s="231"/>
      <c r="M152" s="32"/>
      <c r="N152" s="94"/>
    </row>
    <row r="153" spans="1:14" s="8" customFormat="1" ht="15.75" x14ac:dyDescent="0.25">
      <c r="A153" s="24"/>
      <c r="B153" s="25" t="s">
        <v>79</v>
      </c>
      <c r="C153" s="26" t="s">
        <v>12</v>
      </c>
      <c r="D153" s="36">
        <v>2.04</v>
      </c>
      <c r="E153" s="296">
        <v>137.1696</v>
      </c>
      <c r="F153" s="296">
        <v>137.1696</v>
      </c>
      <c r="G153" s="297">
        <v>137.1696</v>
      </c>
      <c r="H153" s="296">
        <v>137.1696</v>
      </c>
      <c r="I153" s="297">
        <v>548.67840000000001</v>
      </c>
      <c r="J153" s="230" t="s">
        <v>210</v>
      </c>
      <c r="K153" s="230"/>
      <c r="L153" s="230" t="e">
        <f t="shared" ref="L153:L154" si="29">I153*J153</f>
        <v>#VALUE!</v>
      </c>
      <c r="M153" s="32"/>
      <c r="N153" s="94"/>
    </row>
    <row r="154" spans="1:14" s="39" customFormat="1" ht="15.75" customHeight="1" x14ac:dyDescent="0.25">
      <c r="A154" s="37"/>
      <c r="B154" s="25" t="s">
        <v>61</v>
      </c>
      <c r="C154" s="26" t="s">
        <v>31</v>
      </c>
      <c r="D154" s="27">
        <v>18</v>
      </c>
      <c r="E154" s="299">
        <v>1210.32</v>
      </c>
      <c r="F154" s="299">
        <v>1210.32</v>
      </c>
      <c r="G154" s="297">
        <v>1210.32</v>
      </c>
      <c r="H154" s="296">
        <v>1210.32</v>
      </c>
      <c r="I154" s="300">
        <v>4841.28</v>
      </c>
      <c r="J154" s="230" t="s">
        <v>210</v>
      </c>
      <c r="K154" s="230"/>
      <c r="L154" s="230" t="e">
        <f t="shared" si="29"/>
        <v>#VALUE!</v>
      </c>
      <c r="M154" s="32"/>
      <c r="N154" s="94"/>
    </row>
    <row r="155" spans="1:14" s="8" customFormat="1" ht="54" customHeight="1" x14ac:dyDescent="0.25">
      <c r="A155" s="12" t="s">
        <v>194</v>
      </c>
      <c r="B155" s="41" t="s">
        <v>78</v>
      </c>
      <c r="C155" s="14" t="s">
        <v>12</v>
      </c>
      <c r="D155" s="41"/>
      <c r="E155" s="293">
        <v>5.3429999999999991</v>
      </c>
      <c r="F155" s="293">
        <v>5.3429999999999991</v>
      </c>
      <c r="G155" s="293">
        <v>5.3429999999999991</v>
      </c>
      <c r="H155" s="293">
        <v>5.3429999999999991</v>
      </c>
      <c r="I155" s="292">
        <v>21.371999999999996</v>
      </c>
      <c r="J155" s="229" t="s">
        <v>205</v>
      </c>
      <c r="K155" s="229" t="e">
        <f>I155*J155</f>
        <v>#VALUE!</v>
      </c>
      <c r="L155" s="231"/>
      <c r="M155" s="32"/>
      <c r="N155" s="94"/>
    </row>
    <row r="156" spans="1:14" s="8" customFormat="1" ht="15.75" customHeight="1" x14ac:dyDescent="0.25">
      <c r="A156" s="24"/>
      <c r="B156" s="25" t="s">
        <v>80</v>
      </c>
      <c r="C156" s="26" t="s">
        <v>12</v>
      </c>
      <c r="D156" s="27">
        <v>1.02</v>
      </c>
      <c r="E156" s="296">
        <v>5.4498599999999993</v>
      </c>
      <c r="F156" s="296">
        <v>5.4498599999999993</v>
      </c>
      <c r="G156" s="297">
        <v>5.4498599999999993</v>
      </c>
      <c r="H156" s="296">
        <v>5.4498599999999993</v>
      </c>
      <c r="I156" s="297">
        <v>21.799439999999997</v>
      </c>
      <c r="J156" s="230" t="s">
        <v>210</v>
      </c>
      <c r="K156" s="230"/>
      <c r="L156" s="230" t="e">
        <f t="shared" ref="L156:L157" si="30">I156*J156</f>
        <v>#VALUE!</v>
      </c>
      <c r="M156" s="32"/>
      <c r="N156" s="94"/>
    </row>
    <row r="157" spans="1:14" s="39" customFormat="1" ht="15.75" customHeight="1" x14ac:dyDescent="0.25">
      <c r="A157" s="37"/>
      <c r="B157" s="25" t="s">
        <v>61</v>
      </c>
      <c r="C157" s="26" t="s">
        <v>31</v>
      </c>
      <c r="D157" s="27">
        <v>9</v>
      </c>
      <c r="E157" s="296">
        <v>48.086999999999989</v>
      </c>
      <c r="F157" s="296">
        <v>48.086999999999989</v>
      </c>
      <c r="G157" s="297">
        <v>48.086999999999989</v>
      </c>
      <c r="H157" s="296">
        <v>48.086999999999989</v>
      </c>
      <c r="I157" s="297">
        <v>192.34799999999996</v>
      </c>
      <c r="J157" s="230" t="s">
        <v>210</v>
      </c>
      <c r="K157" s="230"/>
      <c r="L157" s="230" t="e">
        <f t="shared" si="30"/>
        <v>#VALUE!</v>
      </c>
      <c r="M157" s="32"/>
      <c r="N157" s="94"/>
    </row>
    <row r="158" spans="1:14" s="8" customFormat="1" ht="31.5" customHeight="1" x14ac:dyDescent="0.25">
      <c r="A158" s="12" t="s">
        <v>195</v>
      </c>
      <c r="B158" s="41" t="s">
        <v>81</v>
      </c>
      <c r="C158" s="14" t="s">
        <v>12</v>
      </c>
      <c r="D158" s="41"/>
      <c r="E158" s="292">
        <v>72.582999999999998</v>
      </c>
      <c r="F158" s="293">
        <v>72.582999999999998</v>
      </c>
      <c r="G158" s="292">
        <v>72.582999999999998</v>
      </c>
      <c r="H158" s="293">
        <v>72.582999999999998</v>
      </c>
      <c r="I158" s="292">
        <v>290.33199999999999</v>
      </c>
      <c r="J158" s="229" t="s">
        <v>205</v>
      </c>
      <c r="K158" s="229" t="e">
        <f>I158*J158</f>
        <v>#VALUE!</v>
      </c>
      <c r="L158" s="231"/>
      <c r="M158" s="32"/>
      <c r="N158" s="94"/>
    </row>
    <row r="159" spans="1:14" s="8" customFormat="1" ht="15.75" customHeight="1" x14ac:dyDescent="0.25">
      <c r="A159" s="24"/>
      <c r="B159" s="25" t="s">
        <v>14</v>
      </c>
      <c r="C159" s="26" t="s">
        <v>15</v>
      </c>
      <c r="D159" s="27">
        <v>1.4</v>
      </c>
      <c r="E159" s="296">
        <v>101.61619999999999</v>
      </c>
      <c r="F159" s="296">
        <v>101.61619999999999</v>
      </c>
      <c r="G159" s="297">
        <v>101.61619999999999</v>
      </c>
      <c r="H159" s="296">
        <v>101.61619999999999</v>
      </c>
      <c r="I159" s="297">
        <v>406.46479999999997</v>
      </c>
      <c r="J159" s="230" t="s">
        <v>210</v>
      </c>
      <c r="K159" s="230"/>
      <c r="L159" s="230" t="e">
        <f>I159*J159</f>
        <v>#VALUE!</v>
      </c>
      <c r="M159" s="32"/>
      <c r="N159" s="94"/>
    </row>
    <row r="160" spans="1:14" s="8" customFormat="1" ht="47.25" customHeight="1" x14ac:dyDescent="0.25">
      <c r="A160" s="12" t="s">
        <v>196</v>
      </c>
      <c r="B160" s="13" t="s">
        <v>93</v>
      </c>
      <c r="C160" s="14" t="s">
        <v>12</v>
      </c>
      <c r="D160" s="33"/>
      <c r="E160" s="293">
        <v>79.706999999999994</v>
      </c>
      <c r="F160" s="293">
        <v>79.706999999999994</v>
      </c>
      <c r="G160" s="293">
        <v>79.706999999999994</v>
      </c>
      <c r="H160" s="293">
        <v>79.706999999999994</v>
      </c>
      <c r="I160" s="292">
        <v>318.82799999999997</v>
      </c>
      <c r="J160" s="229" t="s">
        <v>205</v>
      </c>
      <c r="K160" s="229" t="e">
        <f>I160*J160</f>
        <v>#VALUE!</v>
      </c>
      <c r="L160" s="231"/>
      <c r="M160" s="32"/>
      <c r="N160" s="94"/>
    </row>
    <row r="161" spans="1:14" s="8" customFormat="1" ht="15.75" customHeight="1" x14ac:dyDescent="0.25">
      <c r="A161" s="24"/>
      <c r="B161" s="25" t="s">
        <v>36</v>
      </c>
      <c r="C161" s="26" t="s">
        <v>12</v>
      </c>
      <c r="D161" s="27">
        <v>1.1599999999999999</v>
      </c>
      <c r="E161" s="296">
        <v>92.460119999999989</v>
      </c>
      <c r="F161" s="296">
        <v>92.460119999999989</v>
      </c>
      <c r="G161" s="297">
        <v>92.460119999999989</v>
      </c>
      <c r="H161" s="296">
        <v>92.460119999999989</v>
      </c>
      <c r="I161" s="297">
        <v>369.84047999999996</v>
      </c>
      <c r="J161" s="230" t="s">
        <v>210</v>
      </c>
      <c r="K161" s="230"/>
      <c r="L161" s="230" t="e">
        <f t="shared" ref="L161:L162" si="31">I161*J161</f>
        <v>#VALUE!</v>
      </c>
      <c r="M161" s="32"/>
      <c r="N161" s="94"/>
    </row>
    <row r="162" spans="1:14" s="8" customFormat="1" ht="15.75" customHeight="1" x14ac:dyDescent="0.25">
      <c r="A162" s="24"/>
      <c r="B162" s="25" t="s">
        <v>17</v>
      </c>
      <c r="C162" s="26" t="s">
        <v>15</v>
      </c>
      <c r="D162" s="27">
        <v>0.8</v>
      </c>
      <c r="E162" s="296">
        <v>63.765599999999999</v>
      </c>
      <c r="F162" s="296">
        <v>63.765599999999999</v>
      </c>
      <c r="G162" s="297">
        <v>63.765599999999999</v>
      </c>
      <c r="H162" s="296">
        <v>63.765599999999999</v>
      </c>
      <c r="I162" s="297">
        <v>255.0624</v>
      </c>
      <c r="J162" s="230" t="s">
        <v>210</v>
      </c>
      <c r="K162" s="230"/>
      <c r="L162" s="230" t="e">
        <f t="shared" si="31"/>
        <v>#VALUE!</v>
      </c>
      <c r="M162" s="32"/>
      <c r="N162" s="94"/>
    </row>
    <row r="163" spans="1:14" s="39" customFormat="1" ht="52.5" customHeight="1" x14ac:dyDescent="0.25">
      <c r="A163" s="12" t="s">
        <v>197</v>
      </c>
      <c r="B163" s="13" t="s">
        <v>94</v>
      </c>
      <c r="C163" s="14" t="s">
        <v>12</v>
      </c>
      <c r="D163" s="42"/>
      <c r="E163" s="293">
        <v>79.706999999999994</v>
      </c>
      <c r="F163" s="293">
        <v>79.706999999999994</v>
      </c>
      <c r="G163" s="293">
        <v>79.706999999999994</v>
      </c>
      <c r="H163" s="293">
        <v>79.706999999999994</v>
      </c>
      <c r="I163" s="292">
        <v>318.82799999999997</v>
      </c>
      <c r="J163" s="229" t="s">
        <v>205</v>
      </c>
      <c r="K163" s="229" t="e">
        <f>I163*J163</f>
        <v>#VALUE!</v>
      </c>
      <c r="L163" s="231"/>
      <c r="M163" s="43"/>
      <c r="N163" s="95"/>
    </row>
    <row r="164" spans="1:14" s="48" customFormat="1" ht="15.75" customHeight="1" x14ac:dyDescent="0.25">
      <c r="A164" s="44"/>
      <c r="B164" s="25" t="s">
        <v>37</v>
      </c>
      <c r="C164" s="26" t="s">
        <v>12</v>
      </c>
      <c r="D164" s="27">
        <v>1.1399999999999999</v>
      </c>
      <c r="E164" s="305">
        <v>90.865979999999979</v>
      </c>
      <c r="F164" s="305">
        <v>90.865979999999979</v>
      </c>
      <c r="G164" s="297">
        <v>90.865979999999979</v>
      </c>
      <c r="H164" s="296">
        <v>90.865979999999979</v>
      </c>
      <c r="I164" s="306">
        <v>363.46391999999992</v>
      </c>
      <c r="J164" s="230" t="s">
        <v>210</v>
      </c>
      <c r="K164" s="230"/>
      <c r="L164" s="230" t="e">
        <f t="shared" ref="L164:L165" si="32">I164*J164</f>
        <v>#VALUE!</v>
      </c>
      <c r="M164" s="32"/>
      <c r="N164" s="94"/>
    </row>
    <row r="165" spans="1:14" s="51" customFormat="1" ht="15.75" customHeight="1" x14ac:dyDescent="0.25">
      <c r="A165" s="44"/>
      <c r="B165" s="25" t="s">
        <v>17</v>
      </c>
      <c r="C165" s="26" t="s">
        <v>15</v>
      </c>
      <c r="D165" s="27">
        <v>0.8</v>
      </c>
      <c r="E165" s="305">
        <v>63.765599999999999</v>
      </c>
      <c r="F165" s="305">
        <v>63.765599999999999</v>
      </c>
      <c r="G165" s="297">
        <v>63.765599999999999</v>
      </c>
      <c r="H165" s="296">
        <v>63.765599999999999</v>
      </c>
      <c r="I165" s="306">
        <v>255.0624</v>
      </c>
      <c r="J165" s="230" t="s">
        <v>210</v>
      </c>
      <c r="K165" s="230"/>
      <c r="L165" s="230" t="e">
        <f t="shared" si="32"/>
        <v>#VALUE!</v>
      </c>
      <c r="M165" s="50"/>
      <c r="N165" s="192"/>
    </row>
    <row r="166" spans="1:14" s="39" customFormat="1" ht="52.5" customHeight="1" x14ac:dyDescent="0.25">
      <c r="A166" s="12" t="s">
        <v>198</v>
      </c>
      <c r="B166" s="180" t="s">
        <v>158</v>
      </c>
      <c r="C166" s="14" t="s">
        <v>31</v>
      </c>
      <c r="D166" s="42"/>
      <c r="E166" s="293">
        <v>1</v>
      </c>
      <c r="F166" s="293">
        <v>1</v>
      </c>
      <c r="G166" s="293">
        <v>1</v>
      </c>
      <c r="H166" s="293">
        <v>1</v>
      </c>
      <c r="I166" s="292">
        <v>4</v>
      </c>
      <c r="J166" s="229" t="s">
        <v>205</v>
      </c>
      <c r="K166" s="229" t="e">
        <f>I166*J166</f>
        <v>#VALUE!</v>
      </c>
      <c r="L166" s="231"/>
      <c r="M166" s="43"/>
      <c r="N166" s="95"/>
    </row>
    <row r="167" spans="1:14" s="48" customFormat="1" ht="75" x14ac:dyDescent="0.25">
      <c r="A167" s="44"/>
      <c r="B167" s="189" t="s">
        <v>159</v>
      </c>
      <c r="C167" s="26" t="s">
        <v>31</v>
      </c>
      <c r="D167" s="27">
        <v>1</v>
      </c>
      <c r="E167" s="305">
        <v>1</v>
      </c>
      <c r="F167" s="305">
        <v>1</v>
      </c>
      <c r="G167" s="305">
        <v>1</v>
      </c>
      <c r="H167" s="305">
        <v>1</v>
      </c>
      <c r="I167" s="306">
        <v>4</v>
      </c>
      <c r="J167" s="230" t="s">
        <v>210</v>
      </c>
      <c r="K167" s="230"/>
      <c r="L167" s="230" t="e">
        <f>I167*J167</f>
        <v>#VALUE!</v>
      </c>
      <c r="M167" s="144"/>
      <c r="N167" s="191"/>
    </row>
    <row r="168" spans="1:14" s="39" customFormat="1" ht="36.950000000000003" customHeight="1" x14ac:dyDescent="0.25">
      <c r="A168" s="12" t="s">
        <v>199</v>
      </c>
      <c r="B168" s="172" t="s">
        <v>165</v>
      </c>
      <c r="C168" s="14" t="s">
        <v>31</v>
      </c>
      <c r="D168" s="67"/>
      <c r="E168" s="292">
        <v>1</v>
      </c>
      <c r="F168" s="292">
        <v>1</v>
      </c>
      <c r="G168" s="292">
        <v>1</v>
      </c>
      <c r="H168" s="293">
        <v>1</v>
      </c>
      <c r="I168" s="292">
        <v>4</v>
      </c>
      <c r="J168" s="229" t="s">
        <v>205</v>
      </c>
      <c r="K168" s="229" t="e">
        <f>I168*J168</f>
        <v>#VALUE!</v>
      </c>
      <c r="L168" s="231"/>
      <c r="M168" s="43"/>
      <c r="N168" s="95"/>
    </row>
    <row r="169" spans="1:14" s="8" customFormat="1" ht="15.75" customHeight="1" x14ac:dyDescent="0.25">
      <c r="A169" s="205"/>
      <c r="B169" s="181" t="s">
        <v>160</v>
      </c>
      <c r="C169" s="182" t="s">
        <v>31</v>
      </c>
      <c r="D169" s="100">
        <v>1</v>
      </c>
      <c r="E169" s="309">
        <v>1</v>
      </c>
      <c r="F169" s="309">
        <v>1</v>
      </c>
      <c r="G169" s="297">
        <v>1</v>
      </c>
      <c r="H169" s="296">
        <v>1</v>
      </c>
      <c r="I169" s="308">
        <v>4</v>
      </c>
      <c r="J169" s="230" t="s">
        <v>210</v>
      </c>
      <c r="K169" s="230"/>
      <c r="L169" s="230" t="e">
        <f t="shared" ref="L169:L172" si="33">I169*J169</f>
        <v>#VALUE!</v>
      </c>
      <c r="M169" s="22"/>
      <c r="N169" s="94"/>
    </row>
    <row r="170" spans="1:14" s="8" customFormat="1" ht="15.75" customHeight="1" x14ac:dyDescent="0.25">
      <c r="A170" s="205"/>
      <c r="B170" s="181" t="s">
        <v>161</v>
      </c>
      <c r="C170" s="182" t="s">
        <v>31</v>
      </c>
      <c r="D170" s="100">
        <v>1</v>
      </c>
      <c r="E170" s="309">
        <v>1</v>
      </c>
      <c r="F170" s="309">
        <v>1</v>
      </c>
      <c r="G170" s="297">
        <v>1</v>
      </c>
      <c r="H170" s="296">
        <v>1</v>
      </c>
      <c r="I170" s="308">
        <v>4</v>
      </c>
      <c r="J170" s="230" t="s">
        <v>210</v>
      </c>
      <c r="K170" s="230"/>
      <c r="L170" s="230" t="e">
        <f t="shared" si="33"/>
        <v>#VALUE!</v>
      </c>
      <c r="M170" s="22"/>
      <c r="N170" s="94"/>
    </row>
    <row r="171" spans="1:14" s="39" customFormat="1" ht="15.75" customHeight="1" x14ac:dyDescent="0.25">
      <c r="A171" s="206"/>
      <c r="B171" s="183" t="s">
        <v>162</v>
      </c>
      <c r="C171" s="184" t="s">
        <v>31</v>
      </c>
      <c r="D171" s="29">
        <v>4</v>
      </c>
      <c r="E171" s="296">
        <v>4</v>
      </c>
      <c r="F171" s="296">
        <v>4</v>
      </c>
      <c r="G171" s="296">
        <v>4</v>
      </c>
      <c r="H171" s="296">
        <v>4</v>
      </c>
      <c r="I171" s="297">
        <v>16</v>
      </c>
      <c r="J171" s="230" t="s">
        <v>210</v>
      </c>
      <c r="K171" s="230"/>
      <c r="L171" s="230" t="e">
        <f t="shared" si="33"/>
        <v>#VALUE!</v>
      </c>
      <c r="M171" s="43"/>
      <c r="N171" s="95"/>
    </row>
    <row r="172" spans="1:14" s="39" customFormat="1" ht="15.75" customHeight="1" x14ac:dyDescent="0.25">
      <c r="A172" s="206"/>
      <c r="B172" s="183" t="s">
        <v>163</v>
      </c>
      <c r="C172" s="184" t="s">
        <v>31</v>
      </c>
      <c r="D172" s="29">
        <v>1</v>
      </c>
      <c r="E172" s="296">
        <v>1</v>
      </c>
      <c r="F172" s="296">
        <v>1</v>
      </c>
      <c r="G172" s="296">
        <v>1</v>
      </c>
      <c r="H172" s="296">
        <v>1</v>
      </c>
      <c r="I172" s="297">
        <v>4</v>
      </c>
      <c r="J172" s="230" t="s">
        <v>210</v>
      </c>
      <c r="K172" s="230"/>
      <c r="L172" s="230" t="e">
        <f t="shared" si="33"/>
        <v>#VALUE!</v>
      </c>
      <c r="M172" s="43"/>
      <c r="N172" s="95"/>
    </row>
    <row r="173" spans="1:14" s="39" customFormat="1" ht="39" customHeight="1" x14ac:dyDescent="0.25">
      <c r="A173" s="18" t="s">
        <v>200</v>
      </c>
      <c r="B173" s="171" t="s">
        <v>38</v>
      </c>
      <c r="C173" s="20" t="s">
        <v>31</v>
      </c>
      <c r="D173" s="175"/>
      <c r="E173" s="315">
        <v>1</v>
      </c>
      <c r="F173" s="315">
        <v>1</v>
      </c>
      <c r="G173" s="315">
        <v>1</v>
      </c>
      <c r="H173" s="315">
        <v>1</v>
      </c>
      <c r="I173" s="316">
        <v>4</v>
      </c>
      <c r="J173" s="229" t="s">
        <v>205</v>
      </c>
      <c r="K173" s="229" t="e">
        <f>I173*J173</f>
        <v>#VALUE!</v>
      </c>
      <c r="L173" s="229"/>
      <c r="M173" s="71"/>
      <c r="N173" s="95"/>
    </row>
    <row r="174" spans="1:14" s="48" customFormat="1" ht="15.75" customHeight="1" x14ac:dyDescent="0.25">
      <c r="A174" s="44"/>
      <c r="B174" s="25" t="s">
        <v>39</v>
      </c>
      <c r="C174" s="26" t="s">
        <v>31</v>
      </c>
      <c r="D174" s="27">
        <v>1</v>
      </c>
      <c r="E174" s="305">
        <v>1</v>
      </c>
      <c r="F174" s="305">
        <v>1</v>
      </c>
      <c r="G174" s="297">
        <v>1</v>
      </c>
      <c r="H174" s="296">
        <v>1</v>
      </c>
      <c r="I174" s="306">
        <v>4</v>
      </c>
      <c r="J174" s="230" t="s">
        <v>210</v>
      </c>
      <c r="K174" s="230"/>
      <c r="L174" s="230" t="e">
        <f t="shared" ref="L174:L177" si="34">I174*J174</f>
        <v>#VALUE!</v>
      </c>
      <c r="M174" s="52"/>
      <c r="N174" s="193"/>
    </row>
    <row r="175" spans="1:14" s="48" customFormat="1" ht="15.75" customHeight="1" x14ac:dyDescent="0.25">
      <c r="A175" s="44"/>
      <c r="B175" s="25" t="s">
        <v>37</v>
      </c>
      <c r="C175" s="26" t="s">
        <v>12</v>
      </c>
      <c r="D175" s="27">
        <v>1.1399999999999999</v>
      </c>
      <c r="E175" s="305">
        <v>1.1399999999999999</v>
      </c>
      <c r="F175" s="305">
        <v>1.1399999999999999</v>
      </c>
      <c r="G175" s="297">
        <v>1.1399999999999999</v>
      </c>
      <c r="H175" s="296">
        <v>1.1399999999999999</v>
      </c>
      <c r="I175" s="306">
        <v>4.5599999999999996</v>
      </c>
      <c r="J175" s="230" t="s">
        <v>210</v>
      </c>
      <c r="K175" s="230"/>
      <c r="L175" s="230" t="e">
        <f t="shared" si="34"/>
        <v>#VALUE!</v>
      </c>
      <c r="M175" s="32"/>
      <c r="N175" s="94"/>
    </row>
    <row r="176" spans="1:14" s="51" customFormat="1" ht="22.5" customHeight="1" x14ac:dyDescent="0.25">
      <c r="A176" s="44"/>
      <c r="B176" s="25" t="s">
        <v>17</v>
      </c>
      <c r="C176" s="26" t="s">
        <v>15</v>
      </c>
      <c r="D176" s="27">
        <v>0.8</v>
      </c>
      <c r="E176" s="305">
        <v>0.8</v>
      </c>
      <c r="F176" s="305">
        <v>0.8</v>
      </c>
      <c r="G176" s="296">
        <v>0.8</v>
      </c>
      <c r="H176" s="296">
        <v>0.8</v>
      </c>
      <c r="I176" s="306">
        <v>3.2</v>
      </c>
      <c r="J176" s="230" t="s">
        <v>210</v>
      </c>
      <c r="K176" s="230"/>
      <c r="L176" s="230" t="e">
        <f t="shared" si="34"/>
        <v>#VALUE!</v>
      </c>
      <c r="M176" s="50"/>
      <c r="N176" s="192"/>
    </row>
    <row r="177" spans="1:14" s="51" customFormat="1" ht="22.5" customHeight="1" thickBot="1" x14ac:dyDescent="0.3">
      <c r="A177" s="44"/>
      <c r="B177" s="25" t="s">
        <v>40</v>
      </c>
      <c r="C177" s="26" t="s">
        <v>31</v>
      </c>
      <c r="D177" s="27">
        <v>1</v>
      </c>
      <c r="E177" s="305">
        <v>1</v>
      </c>
      <c r="F177" s="305">
        <v>1</v>
      </c>
      <c r="G177" s="296">
        <v>1</v>
      </c>
      <c r="H177" s="296">
        <v>1</v>
      </c>
      <c r="I177" s="306">
        <v>4</v>
      </c>
      <c r="J177" s="230" t="s">
        <v>210</v>
      </c>
      <c r="K177" s="230"/>
      <c r="L177" s="230" t="e">
        <f t="shared" si="34"/>
        <v>#VALUE!</v>
      </c>
      <c r="M177" s="50"/>
      <c r="N177" s="192"/>
    </row>
    <row r="178" spans="1:14" s="8" customFormat="1" ht="45" customHeight="1" thickBot="1" x14ac:dyDescent="0.3">
      <c r="A178" s="247" t="s">
        <v>46</v>
      </c>
      <c r="B178" s="256" t="s">
        <v>101</v>
      </c>
      <c r="C178" s="257"/>
      <c r="D178" s="258"/>
      <c r="E178" s="290"/>
      <c r="F178" s="290"/>
      <c r="G178" s="290"/>
      <c r="H178" s="290"/>
      <c r="I178" s="329"/>
      <c r="J178" s="259"/>
      <c r="K178" s="259"/>
      <c r="L178" s="259"/>
      <c r="M178" s="259"/>
      <c r="N178" s="197"/>
    </row>
    <row r="179" spans="1:14" s="39" customFormat="1" ht="45.75" customHeight="1" x14ac:dyDescent="0.25">
      <c r="A179" s="68" t="s">
        <v>120</v>
      </c>
      <c r="B179" s="90" t="s">
        <v>114</v>
      </c>
      <c r="C179" s="20" t="s">
        <v>12</v>
      </c>
      <c r="D179" s="69"/>
      <c r="E179" s="316">
        <v>17.809999999999999</v>
      </c>
      <c r="F179" s="316">
        <v>17.809999999999999</v>
      </c>
      <c r="G179" s="316">
        <v>17.809999999999999</v>
      </c>
      <c r="H179" s="315">
        <v>17.809999999999999</v>
      </c>
      <c r="I179" s="316">
        <v>71.239999999999995</v>
      </c>
      <c r="J179" s="229" t="s">
        <v>205</v>
      </c>
      <c r="K179" s="229" t="e">
        <f>I179*J179</f>
        <v>#VALUE!</v>
      </c>
      <c r="L179" s="70"/>
      <c r="M179" s="40"/>
      <c r="N179" s="95"/>
    </row>
    <row r="180" spans="1:14" s="39" customFormat="1" ht="15.75" x14ac:dyDescent="0.25">
      <c r="A180" s="72"/>
      <c r="B180" s="73" t="s">
        <v>36</v>
      </c>
      <c r="C180" s="26" t="s">
        <v>12</v>
      </c>
      <c r="D180" s="29">
        <v>1.1599999999999999</v>
      </c>
      <c r="E180" s="297">
        <v>20.659599999999998</v>
      </c>
      <c r="F180" s="297">
        <v>20.659599999999998</v>
      </c>
      <c r="G180" s="297">
        <v>20.659599999999998</v>
      </c>
      <c r="H180" s="296">
        <v>20.659599999999998</v>
      </c>
      <c r="I180" s="297">
        <v>82.63839999999999</v>
      </c>
      <c r="J180" s="230" t="s">
        <v>210</v>
      </c>
      <c r="K180" s="230"/>
      <c r="L180" s="230" t="e">
        <f t="shared" ref="L180:L181" si="35">I180*J180</f>
        <v>#VALUE!</v>
      </c>
      <c r="M180" s="31"/>
      <c r="N180" s="94"/>
    </row>
    <row r="181" spans="1:14" s="39" customFormat="1" ht="15.75" x14ac:dyDescent="0.25">
      <c r="A181" s="72"/>
      <c r="B181" s="73" t="s">
        <v>17</v>
      </c>
      <c r="C181" s="26" t="s">
        <v>15</v>
      </c>
      <c r="D181" s="29">
        <v>0.8</v>
      </c>
      <c r="E181" s="297">
        <v>14.247999999999999</v>
      </c>
      <c r="F181" s="297">
        <v>14.247999999999999</v>
      </c>
      <c r="G181" s="297">
        <v>14.247999999999999</v>
      </c>
      <c r="H181" s="296">
        <v>14.247999999999999</v>
      </c>
      <c r="I181" s="297">
        <v>56.991999999999997</v>
      </c>
      <c r="J181" s="230" t="s">
        <v>210</v>
      </c>
      <c r="K181" s="230"/>
      <c r="L181" s="230" t="e">
        <f t="shared" si="35"/>
        <v>#VALUE!</v>
      </c>
      <c r="M181" s="38"/>
      <c r="N181" s="95"/>
    </row>
    <row r="182" spans="1:14" s="39" customFormat="1" ht="45.75" customHeight="1" x14ac:dyDescent="0.25">
      <c r="A182" s="74" t="s">
        <v>47</v>
      </c>
      <c r="B182" s="63" t="s">
        <v>118</v>
      </c>
      <c r="C182" s="14" t="s">
        <v>12</v>
      </c>
      <c r="D182" s="75"/>
      <c r="E182" s="292">
        <v>35.619999999999997</v>
      </c>
      <c r="F182" s="292">
        <v>35.619999999999997</v>
      </c>
      <c r="G182" s="292">
        <v>35.619999999999997</v>
      </c>
      <c r="H182" s="293">
        <v>35.619999999999997</v>
      </c>
      <c r="I182" s="292">
        <v>142.47999999999999</v>
      </c>
      <c r="J182" s="229" t="s">
        <v>205</v>
      </c>
      <c r="K182" s="229" t="e">
        <f>I182*J182</f>
        <v>#VALUE!</v>
      </c>
      <c r="L182" s="21"/>
      <c r="M182" s="38"/>
      <c r="N182" s="95"/>
    </row>
    <row r="183" spans="1:14" s="39" customFormat="1" ht="15.75" x14ac:dyDescent="0.25">
      <c r="A183" s="72"/>
      <c r="B183" s="73" t="s">
        <v>36</v>
      </c>
      <c r="C183" s="26" t="s">
        <v>12</v>
      </c>
      <c r="D183" s="29">
        <v>1.1599999999999999</v>
      </c>
      <c r="E183" s="297">
        <v>41.319199999999995</v>
      </c>
      <c r="F183" s="297">
        <v>41.319199999999995</v>
      </c>
      <c r="G183" s="297">
        <v>41.319199999999995</v>
      </c>
      <c r="H183" s="296">
        <v>41.319199999999995</v>
      </c>
      <c r="I183" s="297">
        <v>165.27679999999998</v>
      </c>
      <c r="J183" s="230" t="s">
        <v>210</v>
      </c>
      <c r="K183" s="230"/>
      <c r="L183" s="230" t="e">
        <f t="shared" ref="L183:L184" si="36">I183*J183</f>
        <v>#VALUE!</v>
      </c>
      <c r="M183" s="31"/>
      <c r="N183" s="94"/>
    </row>
    <row r="184" spans="1:14" s="39" customFormat="1" ht="15.75" x14ac:dyDescent="0.25">
      <c r="A184" s="72"/>
      <c r="B184" s="73" t="s">
        <v>17</v>
      </c>
      <c r="C184" s="26" t="s">
        <v>15</v>
      </c>
      <c r="D184" s="29">
        <v>0.8</v>
      </c>
      <c r="E184" s="297">
        <v>28.495999999999999</v>
      </c>
      <c r="F184" s="297">
        <v>28.495999999999999</v>
      </c>
      <c r="G184" s="297">
        <v>28.495999999999999</v>
      </c>
      <c r="H184" s="296">
        <v>28.495999999999999</v>
      </c>
      <c r="I184" s="297">
        <v>113.98399999999999</v>
      </c>
      <c r="J184" s="230" t="s">
        <v>210</v>
      </c>
      <c r="K184" s="230"/>
      <c r="L184" s="230" t="e">
        <f t="shared" si="36"/>
        <v>#VALUE!</v>
      </c>
      <c r="M184" s="38"/>
      <c r="N184" s="95"/>
    </row>
    <row r="185" spans="1:14" s="39" customFormat="1" ht="45.75" customHeight="1" x14ac:dyDescent="0.25">
      <c r="A185" s="74" t="s">
        <v>48</v>
      </c>
      <c r="B185" s="63" t="s">
        <v>119</v>
      </c>
      <c r="C185" s="14" t="s">
        <v>12</v>
      </c>
      <c r="D185" s="76"/>
      <c r="E185" s="292">
        <v>35.619999999999997</v>
      </c>
      <c r="F185" s="292">
        <v>35.619999999999997</v>
      </c>
      <c r="G185" s="292">
        <v>35.619999999999997</v>
      </c>
      <c r="H185" s="293">
        <v>35.619999999999997</v>
      </c>
      <c r="I185" s="292">
        <v>142.47999999999999</v>
      </c>
      <c r="J185" s="229" t="s">
        <v>205</v>
      </c>
      <c r="K185" s="229" t="e">
        <f>I185*J185</f>
        <v>#VALUE!</v>
      </c>
      <c r="L185" s="21"/>
      <c r="M185" s="38"/>
      <c r="N185" s="95"/>
    </row>
    <row r="186" spans="1:14" s="39" customFormat="1" ht="15.75" customHeight="1" x14ac:dyDescent="0.25">
      <c r="A186" s="37"/>
      <c r="B186" s="25" t="s">
        <v>37</v>
      </c>
      <c r="C186" s="26" t="s">
        <v>12</v>
      </c>
      <c r="D186" s="29">
        <v>1.1399999999999999</v>
      </c>
      <c r="E186" s="297">
        <v>40.606799999999993</v>
      </c>
      <c r="F186" s="297">
        <v>40.606799999999993</v>
      </c>
      <c r="G186" s="297">
        <v>40.606799999999993</v>
      </c>
      <c r="H186" s="296">
        <v>40.606799999999993</v>
      </c>
      <c r="I186" s="297">
        <v>162.42719999999997</v>
      </c>
      <c r="J186" s="230" t="s">
        <v>210</v>
      </c>
      <c r="K186" s="230"/>
      <c r="L186" s="230" t="e">
        <f t="shared" ref="L186:L187" si="37">I186*J186</f>
        <v>#VALUE!</v>
      </c>
      <c r="M186" s="31"/>
      <c r="N186" s="94"/>
    </row>
    <row r="187" spans="1:14" s="8" customFormat="1" ht="15.75" customHeight="1" x14ac:dyDescent="0.25">
      <c r="A187" s="77"/>
      <c r="B187" s="73" t="s">
        <v>17</v>
      </c>
      <c r="C187" s="26" t="s">
        <v>15</v>
      </c>
      <c r="D187" s="29">
        <v>0.8</v>
      </c>
      <c r="E187" s="297">
        <v>28.495999999999999</v>
      </c>
      <c r="F187" s="297">
        <v>28.495999999999999</v>
      </c>
      <c r="G187" s="297">
        <v>28.495999999999999</v>
      </c>
      <c r="H187" s="296">
        <v>28.495999999999999</v>
      </c>
      <c r="I187" s="297">
        <v>113.98399999999999</v>
      </c>
      <c r="J187" s="230" t="s">
        <v>210</v>
      </c>
      <c r="K187" s="230"/>
      <c r="L187" s="230" t="e">
        <f t="shared" si="37"/>
        <v>#VALUE!</v>
      </c>
      <c r="M187" s="31"/>
      <c r="N187" s="94"/>
    </row>
    <row r="188" spans="1:14" s="39" customFormat="1" ht="61.5" customHeight="1" x14ac:dyDescent="0.25">
      <c r="A188" s="68" t="s">
        <v>49</v>
      </c>
      <c r="B188" s="90" t="s">
        <v>91</v>
      </c>
      <c r="C188" s="20" t="s">
        <v>12</v>
      </c>
      <c r="D188" s="177"/>
      <c r="E188" s="316">
        <v>33.494999999999997</v>
      </c>
      <c r="F188" s="316">
        <v>33.494999999999997</v>
      </c>
      <c r="G188" s="316">
        <v>33.494999999999997</v>
      </c>
      <c r="H188" s="315">
        <v>33.494999999999997</v>
      </c>
      <c r="I188" s="316">
        <v>133.97999999999999</v>
      </c>
      <c r="J188" s="229" t="s">
        <v>205</v>
      </c>
      <c r="K188" s="229" t="e">
        <f>I188*J188</f>
        <v>#VALUE!</v>
      </c>
      <c r="L188" s="70"/>
      <c r="M188" s="38"/>
      <c r="N188" s="95"/>
    </row>
    <row r="189" spans="1:14" s="39" customFormat="1" ht="15.75" customHeight="1" x14ac:dyDescent="0.25">
      <c r="A189" s="77"/>
      <c r="B189" s="73" t="s">
        <v>43</v>
      </c>
      <c r="C189" s="26" t="s">
        <v>31</v>
      </c>
      <c r="D189" s="29">
        <v>1</v>
      </c>
      <c r="E189" s="297">
        <v>90</v>
      </c>
      <c r="F189" s="297">
        <v>90</v>
      </c>
      <c r="G189" s="297">
        <v>90</v>
      </c>
      <c r="H189" s="296">
        <v>90</v>
      </c>
      <c r="I189" s="297">
        <v>360</v>
      </c>
      <c r="J189" s="230" t="s">
        <v>210</v>
      </c>
      <c r="K189" s="230"/>
      <c r="L189" s="230" t="e">
        <f t="shared" ref="L189:L191" si="38">I189*J189</f>
        <v>#VALUE!</v>
      </c>
      <c r="M189" s="31"/>
      <c r="N189" s="94"/>
    </row>
    <row r="190" spans="1:14" s="8" customFormat="1" ht="30" customHeight="1" x14ac:dyDescent="0.25">
      <c r="A190" s="77"/>
      <c r="B190" s="73" t="s">
        <v>95</v>
      </c>
      <c r="C190" s="26" t="s">
        <v>12</v>
      </c>
      <c r="D190" s="29">
        <v>1.1000000000000001</v>
      </c>
      <c r="E190" s="297">
        <v>36.844500000000004</v>
      </c>
      <c r="F190" s="297">
        <v>36.844500000000004</v>
      </c>
      <c r="G190" s="297">
        <v>36.844500000000004</v>
      </c>
      <c r="H190" s="296">
        <v>36.844500000000004</v>
      </c>
      <c r="I190" s="297">
        <v>147.37800000000001</v>
      </c>
      <c r="J190" s="230" t="s">
        <v>210</v>
      </c>
      <c r="K190" s="230"/>
      <c r="L190" s="230" t="e">
        <f t="shared" si="38"/>
        <v>#VALUE!</v>
      </c>
      <c r="M190" s="31"/>
      <c r="N190" s="94"/>
    </row>
    <row r="191" spans="1:14" s="8" customFormat="1" ht="21.75" customHeight="1" thickBot="1" x14ac:dyDescent="0.3">
      <c r="A191" s="78"/>
      <c r="B191" s="79" t="s">
        <v>44</v>
      </c>
      <c r="C191" s="59" t="s">
        <v>31</v>
      </c>
      <c r="D191" s="80">
        <v>4</v>
      </c>
      <c r="E191" s="311">
        <v>133.97999999999999</v>
      </c>
      <c r="F191" s="311">
        <v>133.97999999999999</v>
      </c>
      <c r="G191" s="311">
        <v>133.97999999999999</v>
      </c>
      <c r="H191" s="312">
        <v>133.97999999999999</v>
      </c>
      <c r="I191" s="311">
        <v>535.91999999999996</v>
      </c>
      <c r="J191" s="230" t="s">
        <v>210</v>
      </c>
      <c r="K191" s="230"/>
      <c r="L191" s="230" t="e">
        <f t="shared" si="38"/>
        <v>#VALUE!</v>
      </c>
      <c r="M191" s="97"/>
      <c r="N191" s="94"/>
    </row>
    <row r="192" spans="1:14" s="8" customFormat="1" ht="27.95" customHeight="1" thickBot="1" x14ac:dyDescent="0.3">
      <c r="A192" s="247" t="s">
        <v>51</v>
      </c>
      <c r="B192" s="256" t="s">
        <v>157</v>
      </c>
      <c r="C192" s="257"/>
      <c r="D192" s="258"/>
      <c r="E192" s="290"/>
      <c r="F192" s="290"/>
      <c r="G192" s="290"/>
      <c r="H192" s="290"/>
      <c r="I192" s="329"/>
      <c r="J192" s="259"/>
      <c r="K192" s="259"/>
      <c r="L192" s="259"/>
      <c r="M192" s="259"/>
      <c r="N192" s="197"/>
    </row>
    <row r="193" spans="1:14" s="8" customFormat="1" ht="51" customHeight="1" x14ac:dyDescent="0.25">
      <c r="A193" s="18" t="s">
        <v>124</v>
      </c>
      <c r="B193" s="19" t="s">
        <v>190</v>
      </c>
      <c r="C193" s="20" t="s">
        <v>12</v>
      </c>
      <c r="D193" s="19"/>
      <c r="E193" s="292">
        <v>166.65619999999998</v>
      </c>
      <c r="F193" s="292">
        <v>182.49459999999999</v>
      </c>
      <c r="G193" s="292">
        <v>182.49459999999999</v>
      </c>
      <c r="H193" s="292">
        <v>166.65619999999998</v>
      </c>
      <c r="I193" s="292">
        <v>698.30160000000001</v>
      </c>
      <c r="J193" s="229" t="s">
        <v>205</v>
      </c>
      <c r="K193" s="229" t="e">
        <f>I193*J193</f>
        <v>#VALUE!</v>
      </c>
      <c r="L193" s="65"/>
      <c r="M193" s="17"/>
      <c r="N193" s="94"/>
    </row>
    <row r="194" spans="1:14" s="8" customFormat="1" ht="15.75" customHeight="1" x14ac:dyDescent="0.25">
      <c r="A194" s="24"/>
      <c r="B194" s="25" t="s">
        <v>14</v>
      </c>
      <c r="C194" s="26" t="s">
        <v>15</v>
      </c>
      <c r="D194" s="27">
        <v>0.35</v>
      </c>
      <c r="E194" s="296">
        <v>58.329669999999993</v>
      </c>
      <c r="F194" s="296">
        <v>63.87310999999999</v>
      </c>
      <c r="G194" s="296">
        <v>63.87310999999999</v>
      </c>
      <c r="H194" s="296">
        <v>58.329669999999993</v>
      </c>
      <c r="I194" s="297">
        <v>244.40555999999998</v>
      </c>
      <c r="J194" s="230" t="s">
        <v>210</v>
      </c>
      <c r="K194" s="230"/>
      <c r="L194" s="230" t="e">
        <f>I194*J194</f>
        <v>#VALUE!</v>
      </c>
      <c r="M194" s="31"/>
      <c r="N194" s="94"/>
    </row>
    <row r="195" spans="1:14" s="8" customFormat="1" ht="31.5" x14ac:dyDescent="0.25">
      <c r="A195" s="12" t="s">
        <v>125</v>
      </c>
      <c r="B195" s="13" t="s">
        <v>92</v>
      </c>
      <c r="C195" s="14" t="s">
        <v>12</v>
      </c>
      <c r="D195" s="33"/>
      <c r="E195" s="292">
        <v>168.47399999999999</v>
      </c>
      <c r="F195" s="292">
        <v>184.49199999999999</v>
      </c>
      <c r="G195" s="292">
        <v>184.49199999999999</v>
      </c>
      <c r="H195" s="292">
        <v>168.47399999999999</v>
      </c>
      <c r="I195" s="292">
        <v>705.93200000000002</v>
      </c>
      <c r="J195" s="229" t="s">
        <v>205</v>
      </c>
      <c r="K195" s="229" t="e">
        <f>I195*J195</f>
        <v>#VALUE!</v>
      </c>
      <c r="L195" s="70"/>
      <c r="M195" s="23"/>
      <c r="N195" s="94"/>
    </row>
    <row r="196" spans="1:14" s="8" customFormat="1" ht="15.75" customHeight="1" x14ac:dyDescent="0.25">
      <c r="A196" s="12"/>
      <c r="B196" s="152" t="s">
        <v>73</v>
      </c>
      <c r="C196" s="26" t="s">
        <v>12</v>
      </c>
      <c r="D196" s="27">
        <v>1.1000000000000001</v>
      </c>
      <c r="E196" s="296">
        <v>185.32140000000001</v>
      </c>
      <c r="F196" s="296">
        <v>202.94120000000001</v>
      </c>
      <c r="G196" s="297">
        <v>202.94120000000001</v>
      </c>
      <c r="H196" s="296">
        <v>185.32140000000001</v>
      </c>
      <c r="I196" s="297">
        <v>776.52520000000004</v>
      </c>
      <c r="J196" s="230" t="s">
        <v>210</v>
      </c>
      <c r="K196" s="230"/>
      <c r="L196" s="230" t="e">
        <f t="shared" ref="L196:L197" si="39">I196*J196</f>
        <v>#VALUE!</v>
      </c>
      <c r="M196" s="31"/>
      <c r="N196" s="94"/>
    </row>
    <row r="197" spans="1:14" s="8" customFormat="1" ht="15.75" customHeight="1" x14ac:dyDescent="0.25">
      <c r="A197" s="24"/>
      <c r="B197" s="25" t="s">
        <v>17</v>
      </c>
      <c r="C197" s="26" t="s">
        <v>15</v>
      </c>
      <c r="D197" s="27">
        <v>0.8</v>
      </c>
      <c r="E197" s="296">
        <v>134.7792</v>
      </c>
      <c r="F197" s="296">
        <v>147.59360000000001</v>
      </c>
      <c r="G197" s="297">
        <v>147.59360000000001</v>
      </c>
      <c r="H197" s="296">
        <v>134.7792</v>
      </c>
      <c r="I197" s="297">
        <v>564.74559999999997</v>
      </c>
      <c r="J197" s="230" t="s">
        <v>210</v>
      </c>
      <c r="K197" s="230"/>
      <c r="L197" s="230" t="e">
        <f t="shared" si="39"/>
        <v>#VALUE!</v>
      </c>
      <c r="M197" s="31"/>
      <c r="N197" s="94"/>
    </row>
    <row r="198" spans="1:14" s="8" customFormat="1" ht="51.75" customHeight="1" x14ac:dyDescent="0.25">
      <c r="A198" s="12" t="s">
        <v>129</v>
      </c>
      <c r="B198" s="13" t="s">
        <v>75</v>
      </c>
      <c r="C198" s="14" t="s">
        <v>12</v>
      </c>
      <c r="D198" s="27"/>
      <c r="E198" s="293">
        <v>113.94</v>
      </c>
      <c r="F198" s="293">
        <v>124.57</v>
      </c>
      <c r="G198" s="293">
        <v>124.57</v>
      </c>
      <c r="H198" s="293">
        <v>113.94</v>
      </c>
      <c r="I198" s="292">
        <v>477.02</v>
      </c>
      <c r="J198" s="229" t="s">
        <v>205</v>
      </c>
      <c r="K198" s="229" t="e">
        <f>I198*J198</f>
        <v>#VALUE!</v>
      </c>
      <c r="L198" s="21"/>
      <c r="M198" s="31"/>
      <c r="N198" s="94"/>
    </row>
    <row r="199" spans="1:14" s="8" customFormat="1" ht="19.5" customHeight="1" x14ac:dyDescent="0.25">
      <c r="A199" s="12" t="s">
        <v>105</v>
      </c>
      <c r="B199" s="25" t="s">
        <v>19</v>
      </c>
      <c r="C199" s="26" t="s">
        <v>20</v>
      </c>
      <c r="D199" s="35">
        <v>0.13800000000000001</v>
      </c>
      <c r="E199" s="296">
        <v>15.72372</v>
      </c>
      <c r="F199" s="296">
        <v>17.190660000000001</v>
      </c>
      <c r="G199" s="297">
        <v>17.190660000000001</v>
      </c>
      <c r="H199" s="296">
        <v>15.72372</v>
      </c>
      <c r="I199" s="297">
        <v>65.828760000000003</v>
      </c>
      <c r="J199" s="230" t="s">
        <v>210</v>
      </c>
      <c r="K199" s="230"/>
      <c r="L199" s="230" t="e">
        <f t="shared" ref="L199:L200" si="40">I199*J199</f>
        <v>#VALUE!</v>
      </c>
      <c r="M199" s="31"/>
      <c r="N199" s="94"/>
    </row>
    <row r="200" spans="1:14" s="8" customFormat="1" ht="19.5" customHeight="1" x14ac:dyDescent="0.25">
      <c r="A200" s="12"/>
      <c r="B200" s="25" t="s">
        <v>76</v>
      </c>
      <c r="C200" s="26" t="s">
        <v>23</v>
      </c>
      <c r="D200" s="27">
        <v>28.75</v>
      </c>
      <c r="E200" s="299">
        <v>3275.7750000000001</v>
      </c>
      <c r="F200" s="299">
        <v>3581.3874999999998</v>
      </c>
      <c r="G200" s="297">
        <v>3581.3874999999998</v>
      </c>
      <c r="H200" s="299">
        <v>3275.7750000000001</v>
      </c>
      <c r="I200" s="300">
        <v>13714.324999999999</v>
      </c>
      <c r="J200" s="230" t="s">
        <v>210</v>
      </c>
      <c r="K200" s="230"/>
      <c r="L200" s="230" t="e">
        <f t="shared" si="40"/>
        <v>#VALUE!</v>
      </c>
      <c r="M200" s="31"/>
      <c r="N200" s="94"/>
    </row>
    <row r="201" spans="1:14" s="8" customFormat="1" ht="49.5" customHeight="1" x14ac:dyDescent="0.25">
      <c r="A201" s="12" t="s">
        <v>130</v>
      </c>
      <c r="B201" s="13" t="s">
        <v>26</v>
      </c>
      <c r="C201" s="14" t="s">
        <v>12</v>
      </c>
      <c r="D201" s="33"/>
      <c r="E201" s="293">
        <v>113.94</v>
      </c>
      <c r="F201" s="293">
        <v>124.57</v>
      </c>
      <c r="G201" s="293">
        <v>124.57</v>
      </c>
      <c r="H201" s="293">
        <v>113.94</v>
      </c>
      <c r="I201" s="292">
        <v>477.02</v>
      </c>
      <c r="J201" s="229" t="s">
        <v>205</v>
      </c>
      <c r="K201" s="229" t="e">
        <f>I201*J201</f>
        <v>#VALUE!</v>
      </c>
      <c r="L201" s="21"/>
      <c r="M201" s="31"/>
      <c r="N201" s="94"/>
    </row>
    <row r="202" spans="1:14" s="8" customFormat="1" ht="15" x14ac:dyDescent="0.25">
      <c r="A202" s="12"/>
      <c r="B202" s="25" t="s">
        <v>27</v>
      </c>
      <c r="C202" s="26" t="s">
        <v>20</v>
      </c>
      <c r="D202" s="35">
        <v>0.1545</v>
      </c>
      <c r="E202" s="296">
        <v>17.603729999999999</v>
      </c>
      <c r="F202" s="296">
        <v>19.246064999999998</v>
      </c>
      <c r="G202" s="297">
        <v>19.246064999999998</v>
      </c>
      <c r="H202" s="296">
        <v>17.603729999999999</v>
      </c>
      <c r="I202" s="297">
        <v>73.699590000000001</v>
      </c>
      <c r="J202" s="230" t="s">
        <v>210</v>
      </c>
      <c r="K202" s="230"/>
      <c r="L202" s="230" t="e">
        <f t="shared" ref="L202:L203" si="41">I202*J202</f>
        <v>#VALUE!</v>
      </c>
      <c r="M202" s="31"/>
      <c r="N202" s="94"/>
    </row>
    <row r="203" spans="1:14" s="8" customFormat="1" ht="15" x14ac:dyDescent="0.25">
      <c r="A203" s="12"/>
      <c r="B203" s="25" t="s">
        <v>28</v>
      </c>
      <c r="C203" s="26" t="s">
        <v>20</v>
      </c>
      <c r="D203" s="35">
        <v>5.1500000000000004E-2</v>
      </c>
      <c r="E203" s="296">
        <v>5.8679100000000002</v>
      </c>
      <c r="F203" s="296">
        <v>6.4153549999999999</v>
      </c>
      <c r="G203" s="297">
        <v>6.4153549999999999</v>
      </c>
      <c r="H203" s="296">
        <v>5.8679100000000002</v>
      </c>
      <c r="I203" s="297">
        <v>24.56653</v>
      </c>
      <c r="J203" s="230" t="s">
        <v>210</v>
      </c>
      <c r="K203" s="230"/>
      <c r="L203" s="230" t="e">
        <f t="shared" si="41"/>
        <v>#VALUE!</v>
      </c>
      <c r="M203" s="31"/>
      <c r="N203" s="94"/>
    </row>
    <row r="204" spans="1:14" s="8" customFormat="1" ht="51.75" customHeight="1" x14ac:dyDescent="0.25">
      <c r="A204" s="12" t="s">
        <v>128</v>
      </c>
      <c r="B204" s="13" t="s">
        <v>69</v>
      </c>
      <c r="C204" s="14" t="s">
        <v>12</v>
      </c>
      <c r="D204" s="27"/>
      <c r="E204" s="293">
        <v>113.94</v>
      </c>
      <c r="F204" s="293">
        <v>124.57</v>
      </c>
      <c r="G204" s="293">
        <v>124.57</v>
      </c>
      <c r="H204" s="293">
        <v>113.94</v>
      </c>
      <c r="I204" s="292">
        <v>477.02</v>
      </c>
      <c r="J204" s="229" t="s">
        <v>205</v>
      </c>
      <c r="K204" s="229" t="e">
        <f>I204*J204</f>
        <v>#VALUE!</v>
      </c>
      <c r="L204" s="21"/>
      <c r="M204" s="31"/>
      <c r="N204" s="94"/>
    </row>
    <row r="205" spans="1:14" s="8" customFormat="1" ht="19.5" customHeight="1" x14ac:dyDescent="0.25">
      <c r="A205" s="12"/>
      <c r="B205" s="25" t="s">
        <v>70</v>
      </c>
      <c r="C205" s="26" t="s">
        <v>12</v>
      </c>
      <c r="D205" s="27">
        <v>1.1000000000000001</v>
      </c>
      <c r="E205" s="296">
        <v>125.334</v>
      </c>
      <c r="F205" s="296">
        <v>137.02700000000002</v>
      </c>
      <c r="G205" s="296">
        <v>137.02700000000002</v>
      </c>
      <c r="H205" s="296">
        <v>125.334</v>
      </c>
      <c r="I205" s="297">
        <v>524.72199999999998</v>
      </c>
      <c r="J205" s="230" t="s">
        <v>210</v>
      </c>
      <c r="K205" s="230"/>
      <c r="L205" s="230" t="e">
        <f>I205*J205</f>
        <v>#VALUE!</v>
      </c>
      <c r="M205" s="31"/>
      <c r="N205" s="94"/>
    </row>
    <row r="206" spans="1:14" s="8" customFormat="1" ht="56.25" customHeight="1" x14ac:dyDescent="0.25">
      <c r="A206" s="12" t="s">
        <v>131</v>
      </c>
      <c r="B206" s="13" t="s">
        <v>100</v>
      </c>
      <c r="C206" s="14" t="s">
        <v>12</v>
      </c>
      <c r="D206" s="33"/>
      <c r="E206" s="293">
        <v>113.94</v>
      </c>
      <c r="F206" s="293">
        <v>124.57</v>
      </c>
      <c r="G206" s="293">
        <v>124.57</v>
      </c>
      <c r="H206" s="293">
        <v>113.94</v>
      </c>
      <c r="I206" s="292">
        <v>477.02</v>
      </c>
      <c r="J206" s="229" t="s">
        <v>205</v>
      </c>
      <c r="K206" s="229" t="e">
        <f>I206*J206</f>
        <v>#VALUE!</v>
      </c>
      <c r="L206" s="21"/>
      <c r="M206" s="31"/>
      <c r="N206" s="94"/>
    </row>
    <row r="207" spans="1:14" s="8" customFormat="1" ht="15.75" customHeight="1" x14ac:dyDescent="0.25">
      <c r="A207" s="24"/>
      <c r="B207" s="25" t="s">
        <v>22</v>
      </c>
      <c r="C207" s="26" t="s">
        <v>23</v>
      </c>
      <c r="D207" s="27">
        <v>0.37</v>
      </c>
      <c r="E207" s="296">
        <v>42.157800000000002</v>
      </c>
      <c r="F207" s="296">
        <v>46.090899999999998</v>
      </c>
      <c r="G207" s="297">
        <v>46.090899999999998</v>
      </c>
      <c r="H207" s="296">
        <v>42.157800000000002</v>
      </c>
      <c r="I207" s="297">
        <v>176.4974</v>
      </c>
      <c r="J207" s="230" t="s">
        <v>210</v>
      </c>
      <c r="K207" s="230"/>
      <c r="L207" s="230" t="e">
        <f t="shared" ref="L207:L208" si="42">I207*J207</f>
        <v>#VALUE!</v>
      </c>
      <c r="M207" s="31"/>
      <c r="N207" s="94"/>
    </row>
    <row r="208" spans="1:14" s="8" customFormat="1" ht="15.75" customHeight="1" x14ac:dyDescent="0.25">
      <c r="A208" s="24"/>
      <c r="B208" s="25" t="s">
        <v>24</v>
      </c>
      <c r="C208" s="26" t="s">
        <v>23</v>
      </c>
      <c r="D208" s="35">
        <v>3.5000000000000003E-2</v>
      </c>
      <c r="E208" s="296">
        <v>3.9879000000000002</v>
      </c>
      <c r="F208" s="296">
        <v>4.3599500000000004</v>
      </c>
      <c r="G208" s="297">
        <v>4.3599500000000004</v>
      </c>
      <c r="H208" s="296">
        <v>3.9879000000000002</v>
      </c>
      <c r="I208" s="297">
        <v>16.695700000000002</v>
      </c>
      <c r="J208" s="230" t="s">
        <v>210</v>
      </c>
      <c r="K208" s="230"/>
      <c r="L208" s="230" t="e">
        <f t="shared" si="42"/>
        <v>#VALUE!</v>
      </c>
      <c r="M208" s="31"/>
      <c r="N208" s="94"/>
    </row>
    <row r="209" spans="1:14" s="8" customFormat="1" ht="63.75" customHeight="1" x14ac:dyDescent="0.25">
      <c r="A209" s="12" t="s">
        <v>132</v>
      </c>
      <c r="B209" s="13" t="s">
        <v>77</v>
      </c>
      <c r="C209" s="14" t="s">
        <v>12</v>
      </c>
      <c r="D209" s="33"/>
      <c r="E209" s="293">
        <v>113.94</v>
      </c>
      <c r="F209" s="293">
        <v>124.57</v>
      </c>
      <c r="G209" s="293">
        <v>124.57</v>
      </c>
      <c r="H209" s="293">
        <v>113.94</v>
      </c>
      <c r="I209" s="292">
        <v>477.02</v>
      </c>
      <c r="J209" s="229" t="s">
        <v>205</v>
      </c>
      <c r="K209" s="229" t="e">
        <f>I209*J209</f>
        <v>#VALUE!</v>
      </c>
      <c r="L209" s="21"/>
      <c r="M209" s="31"/>
      <c r="N209" s="94"/>
    </row>
    <row r="210" spans="1:14" s="8" customFormat="1" ht="15.75" x14ac:dyDescent="0.25">
      <c r="A210" s="24"/>
      <c r="B210" s="25" t="s">
        <v>79</v>
      </c>
      <c r="C210" s="26" t="s">
        <v>12</v>
      </c>
      <c r="D210" s="36">
        <v>2.04</v>
      </c>
      <c r="E210" s="296">
        <v>232.4376</v>
      </c>
      <c r="F210" s="296">
        <v>254.12279999999998</v>
      </c>
      <c r="G210" s="297">
        <v>254.12279999999998</v>
      </c>
      <c r="H210" s="296">
        <v>232.4376</v>
      </c>
      <c r="I210" s="297">
        <v>973.12079999999992</v>
      </c>
      <c r="J210" s="230" t="s">
        <v>210</v>
      </c>
      <c r="K210" s="230"/>
      <c r="L210" s="230" t="e">
        <f t="shared" ref="L210:L211" si="43">I210*J210</f>
        <v>#VALUE!</v>
      </c>
      <c r="M210" s="31"/>
      <c r="N210" s="94"/>
    </row>
    <row r="211" spans="1:14" s="39" customFormat="1" ht="15.75" customHeight="1" x14ac:dyDescent="0.25">
      <c r="A211" s="37"/>
      <c r="B211" s="25" t="s">
        <v>61</v>
      </c>
      <c r="C211" s="26" t="s">
        <v>31</v>
      </c>
      <c r="D211" s="27">
        <v>18</v>
      </c>
      <c r="E211" s="299">
        <v>2050.92</v>
      </c>
      <c r="F211" s="299">
        <v>2242.2599999999998</v>
      </c>
      <c r="G211" s="300">
        <v>2242.2599999999998</v>
      </c>
      <c r="H211" s="299">
        <v>2050.92</v>
      </c>
      <c r="I211" s="300">
        <v>8586.36</v>
      </c>
      <c r="J211" s="230" t="s">
        <v>210</v>
      </c>
      <c r="K211" s="230"/>
      <c r="L211" s="230" t="e">
        <f t="shared" si="43"/>
        <v>#VALUE!</v>
      </c>
      <c r="M211" s="31"/>
      <c r="N211" s="94"/>
    </row>
    <row r="212" spans="1:14" s="8" customFormat="1" ht="54" customHeight="1" x14ac:dyDescent="0.25">
      <c r="A212" s="12" t="s">
        <v>133</v>
      </c>
      <c r="B212" s="41" t="s">
        <v>78</v>
      </c>
      <c r="C212" s="14" t="s">
        <v>12</v>
      </c>
      <c r="D212" s="41"/>
      <c r="E212" s="293">
        <v>13.6335</v>
      </c>
      <c r="F212" s="293">
        <v>14.980499999999999</v>
      </c>
      <c r="G212" s="293">
        <v>14.980499999999999</v>
      </c>
      <c r="H212" s="293">
        <v>13.6335</v>
      </c>
      <c r="I212" s="292">
        <v>57.227999999999994</v>
      </c>
      <c r="J212" s="229" t="s">
        <v>205</v>
      </c>
      <c r="K212" s="229" t="e">
        <f>I212*J212</f>
        <v>#VALUE!</v>
      </c>
      <c r="L212" s="21"/>
      <c r="M212" s="31"/>
      <c r="N212" s="94"/>
    </row>
    <row r="213" spans="1:14" s="8" customFormat="1" ht="15.75" customHeight="1" x14ac:dyDescent="0.25">
      <c r="A213" s="24"/>
      <c r="B213" s="25" t="s">
        <v>80</v>
      </c>
      <c r="C213" s="26" t="s">
        <v>12</v>
      </c>
      <c r="D213" s="27">
        <v>1.02</v>
      </c>
      <c r="E213" s="296">
        <v>13.906169999999999</v>
      </c>
      <c r="F213" s="296">
        <v>15.280109999999999</v>
      </c>
      <c r="G213" s="297">
        <v>15.280109999999999</v>
      </c>
      <c r="H213" s="296">
        <v>13.906169999999999</v>
      </c>
      <c r="I213" s="297">
        <v>58.372559999999993</v>
      </c>
      <c r="J213" s="230" t="s">
        <v>210</v>
      </c>
      <c r="K213" s="230"/>
      <c r="L213" s="230" t="e">
        <f t="shared" ref="L213:L214" si="44">I213*J213</f>
        <v>#VALUE!</v>
      </c>
      <c r="M213" s="31"/>
      <c r="N213" s="94"/>
    </row>
    <row r="214" spans="1:14" s="39" customFormat="1" ht="15.75" customHeight="1" x14ac:dyDescent="0.25">
      <c r="A214" s="37"/>
      <c r="B214" s="25" t="s">
        <v>61</v>
      </c>
      <c r="C214" s="26" t="s">
        <v>31</v>
      </c>
      <c r="D214" s="27">
        <v>9</v>
      </c>
      <c r="E214" s="296">
        <v>122.7015</v>
      </c>
      <c r="F214" s="296">
        <v>134.8245</v>
      </c>
      <c r="G214" s="297">
        <v>134.8245</v>
      </c>
      <c r="H214" s="296">
        <v>122.7015</v>
      </c>
      <c r="I214" s="297">
        <v>515.05200000000002</v>
      </c>
      <c r="J214" s="230" t="s">
        <v>210</v>
      </c>
      <c r="K214" s="230"/>
      <c r="L214" s="230" t="e">
        <f t="shared" si="44"/>
        <v>#VALUE!</v>
      </c>
      <c r="M214" s="31"/>
      <c r="N214" s="94"/>
    </row>
    <row r="215" spans="1:14" s="8" customFormat="1" ht="31.5" customHeight="1" x14ac:dyDescent="0.25">
      <c r="A215" s="12" t="s">
        <v>134</v>
      </c>
      <c r="B215" s="41" t="s">
        <v>81</v>
      </c>
      <c r="C215" s="14" t="s">
        <v>12</v>
      </c>
      <c r="D215" s="41"/>
      <c r="E215" s="292">
        <v>127.5735</v>
      </c>
      <c r="F215" s="293">
        <v>139.5505</v>
      </c>
      <c r="G215" s="292">
        <v>139.5505</v>
      </c>
      <c r="H215" s="292">
        <v>127.5735</v>
      </c>
      <c r="I215" s="292">
        <v>534.24800000000005</v>
      </c>
      <c r="J215" s="229" t="s">
        <v>205</v>
      </c>
      <c r="K215" s="229" t="e">
        <f>I215*J215</f>
        <v>#VALUE!</v>
      </c>
      <c r="L215" s="21"/>
      <c r="M215" s="31"/>
      <c r="N215" s="94"/>
    </row>
    <row r="216" spans="1:14" s="8" customFormat="1" ht="15.75" customHeight="1" x14ac:dyDescent="0.25">
      <c r="A216" s="24"/>
      <c r="B216" s="25" t="s">
        <v>14</v>
      </c>
      <c r="C216" s="26" t="s">
        <v>15</v>
      </c>
      <c r="D216" s="27">
        <v>1.4</v>
      </c>
      <c r="E216" s="296">
        <v>178.60289999999998</v>
      </c>
      <c r="F216" s="296">
        <v>195.3707</v>
      </c>
      <c r="G216" s="296">
        <v>195.3707</v>
      </c>
      <c r="H216" s="296">
        <v>178.60289999999998</v>
      </c>
      <c r="I216" s="297">
        <v>747.94719999999995</v>
      </c>
      <c r="J216" s="230" t="s">
        <v>210</v>
      </c>
      <c r="K216" s="230"/>
      <c r="L216" s="230" t="e">
        <f>I216*J216</f>
        <v>#VALUE!</v>
      </c>
      <c r="M216" s="31"/>
      <c r="N216" s="94"/>
    </row>
    <row r="217" spans="1:14" s="8" customFormat="1" ht="47.25" customHeight="1" x14ac:dyDescent="0.25">
      <c r="A217" s="12" t="s">
        <v>135</v>
      </c>
      <c r="B217" s="13" t="s">
        <v>93</v>
      </c>
      <c r="C217" s="14" t="s">
        <v>12</v>
      </c>
      <c r="D217" s="33"/>
      <c r="E217" s="293">
        <v>145.75149999999999</v>
      </c>
      <c r="F217" s="293">
        <v>159.52449999999999</v>
      </c>
      <c r="G217" s="293">
        <v>159.52449999999999</v>
      </c>
      <c r="H217" s="293">
        <v>145.75149999999999</v>
      </c>
      <c r="I217" s="292">
        <v>610.55199999999991</v>
      </c>
      <c r="J217" s="229" t="s">
        <v>205</v>
      </c>
      <c r="K217" s="229" t="e">
        <f>I217*J217</f>
        <v>#VALUE!</v>
      </c>
      <c r="L217" s="21"/>
      <c r="M217" s="31"/>
      <c r="N217" s="94"/>
    </row>
    <row r="218" spans="1:14" s="8" customFormat="1" ht="15.75" customHeight="1" x14ac:dyDescent="0.25">
      <c r="A218" s="24"/>
      <c r="B218" s="25" t="s">
        <v>36</v>
      </c>
      <c r="C218" s="26" t="s">
        <v>12</v>
      </c>
      <c r="D218" s="27">
        <v>1.1599999999999999</v>
      </c>
      <c r="E218" s="296">
        <v>169.07173999999998</v>
      </c>
      <c r="F218" s="296">
        <v>185.04841999999996</v>
      </c>
      <c r="G218" s="297">
        <v>185.04841999999996</v>
      </c>
      <c r="H218" s="296">
        <v>169.07173999999998</v>
      </c>
      <c r="I218" s="297">
        <v>708.24031999999988</v>
      </c>
      <c r="J218" s="230" t="s">
        <v>210</v>
      </c>
      <c r="K218" s="230"/>
      <c r="L218" s="230" t="e">
        <f t="shared" ref="L218:L219" si="45">I218*J218</f>
        <v>#VALUE!</v>
      </c>
      <c r="M218" s="31"/>
      <c r="N218" s="94"/>
    </row>
    <row r="219" spans="1:14" s="8" customFormat="1" ht="15.75" customHeight="1" x14ac:dyDescent="0.25">
      <c r="A219" s="24"/>
      <c r="B219" s="25" t="s">
        <v>17</v>
      </c>
      <c r="C219" s="26" t="s">
        <v>15</v>
      </c>
      <c r="D219" s="27">
        <v>0.8</v>
      </c>
      <c r="E219" s="296">
        <v>116.60120000000001</v>
      </c>
      <c r="F219" s="296">
        <v>127.61959999999999</v>
      </c>
      <c r="G219" s="297">
        <v>127.61959999999999</v>
      </c>
      <c r="H219" s="296">
        <v>116.60120000000001</v>
      </c>
      <c r="I219" s="297">
        <v>488.44159999999999</v>
      </c>
      <c r="J219" s="230" t="s">
        <v>210</v>
      </c>
      <c r="K219" s="230"/>
      <c r="L219" s="230" t="e">
        <f t="shared" si="45"/>
        <v>#VALUE!</v>
      </c>
      <c r="M219" s="31"/>
      <c r="N219" s="94"/>
    </row>
    <row r="220" spans="1:14" s="39" customFormat="1" ht="52.5" customHeight="1" x14ac:dyDescent="0.25">
      <c r="A220" s="12" t="s">
        <v>136</v>
      </c>
      <c r="B220" s="13" t="s">
        <v>94</v>
      </c>
      <c r="C220" s="14" t="s">
        <v>12</v>
      </c>
      <c r="D220" s="42"/>
      <c r="E220" s="293">
        <v>145.75149999999999</v>
      </c>
      <c r="F220" s="293">
        <v>159.52449999999999</v>
      </c>
      <c r="G220" s="293">
        <v>159.52449999999999</v>
      </c>
      <c r="H220" s="293">
        <v>145.75149999999999</v>
      </c>
      <c r="I220" s="292">
        <v>610.55199999999991</v>
      </c>
      <c r="J220" s="229" t="s">
        <v>205</v>
      </c>
      <c r="K220" s="229" t="e">
        <f>I220*J220</f>
        <v>#VALUE!</v>
      </c>
      <c r="L220" s="21"/>
      <c r="M220" s="38"/>
      <c r="N220" s="95"/>
    </row>
    <row r="221" spans="1:14" s="48" customFormat="1" ht="15.75" customHeight="1" x14ac:dyDescent="0.25">
      <c r="A221" s="44"/>
      <c r="B221" s="25" t="s">
        <v>37</v>
      </c>
      <c r="C221" s="26" t="s">
        <v>12</v>
      </c>
      <c r="D221" s="27">
        <v>1.1399999999999999</v>
      </c>
      <c r="E221" s="305">
        <v>166.15670999999998</v>
      </c>
      <c r="F221" s="305">
        <v>181.85792999999998</v>
      </c>
      <c r="G221" s="297">
        <v>181.85792999999998</v>
      </c>
      <c r="H221" s="305">
        <v>166.15670999999998</v>
      </c>
      <c r="I221" s="306">
        <v>696.02927999999997</v>
      </c>
      <c r="J221" s="230" t="s">
        <v>210</v>
      </c>
      <c r="K221" s="230"/>
      <c r="L221" s="230" t="e">
        <f t="shared" ref="L221:L222" si="46">I221*J221</f>
        <v>#VALUE!</v>
      </c>
      <c r="M221" s="31"/>
      <c r="N221" s="94"/>
    </row>
    <row r="222" spans="1:14" s="51" customFormat="1" ht="15.75" customHeight="1" x14ac:dyDescent="0.25">
      <c r="A222" s="44"/>
      <c r="B222" s="25" t="s">
        <v>17</v>
      </c>
      <c r="C222" s="26" t="s">
        <v>15</v>
      </c>
      <c r="D222" s="27">
        <v>0.8</v>
      </c>
      <c r="E222" s="305">
        <v>116.60120000000001</v>
      </c>
      <c r="F222" s="305">
        <v>127.61959999999999</v>
      </c>
      <c r="G222" s="297">
        <v>127.61959999999999</v>
      </c>
      <c r="H222" s="305">
        <v>116.60120000000001</v>
      </c>
      <c r="I222" s="306">
        <v>488.44159999999999</v>
      </c>
      <c r="J222" s="230" t="s">
        <v>210</v>
      </c>
      <c r="K222" s="230"/>
      <c r="L222" s="230" t="e">
        <f t="shared" si="46"/>
        <v>#VALUE!</v>
      </c>
      <c r="M222" s="49"/>
      <c r="N222" s="192"/>
    </row>
    <row r="223" spans="1:14" s="39" customFormat="1" ht="31.5" customHeight="1" x14ac:dyDescent="0.25">
      <c r="A223" s="68" t="s">
        <v>137</v>
      </c>
      <c r="B223" s="84" t="s">
        <v>147</v>
      </c>
      <c r="C223" s="20" t="s">
        <v>31</v>
      </c>
      <c r="D223" s="84"/>
      <c r="E223" s="319">
        <v>3</v>
      </c>
      <c r="F223" s="316">
        <v>4</v>
      </c>
      <c r="G223" s="292">
        <v>4</v>
      </c>
      <c r="H223" s="319">
        <v>3</v>
      </c>
      <c r="I223" s="316">
        <v>14</v>
      </c>
      <c r="J223" s="229" t="s">
        <v>205</v>
      </c>
      <c r="K223" s="229" t="e">
        <f>I223*J223</f>
        <v>#VALUE!</v>
      </c>
      <c r="L223" s="70"/>
      <c r="M223" s="40"/>
      <c r="N223" s="95"/>
    </row>
    <row r="224" spans="1:14" s="8" customFormat="1" ht="48" customHeight="1" x14ac:dyDescent="0.25">
      <c r="A224" s="205"/>
      <c r="B224" s="187" t="s">
        <v>193</v>
      </c>
      <c r="C224" s="26" t="s">
        <v>85</v>
      </c>
      <c r="D224" s="100">
        <v>1</v>
      </c>
      <c r="E224" s="309">
        <v>3</v>
      </c>
      <c r="F224" s="309">
        <v>4</v>
      </c>
      <c r="G224" s="309">
        <v>4</v>
      </c>
      <c r="H224" s="309">
        <v>3</v>
      </c>
      <c r="I224" s="308">
        <v>14</v>
      </c>
      <c r="J224" s="230" t="s">
        <v>210</v>
      </c>
      <c r="K224" s="230"/>
      <c r="L224" s="230" t="e">
        <f>I224*J224</f>
        <v>#VALUE!</v>
      </c>
      <c r="M224" s="23"/>
      <c r="N224" s="94"/>
    </row>
    <row r="225" spans="1:14" ht="39" customHeight="1" x14ac:dyDescent="0.25">
      <c r="A225" s="74" t="s">
        <v>138</v>
      </c>
      <c r="B225" s="63" t="s">
        <v>57</v>
      </c>
      <c r="C225" s="14" t="s">
        <v>12</v>
      </c>
      <c r="D225" s="98"/>
      <c r="E225" s="314">
        <v>3</v>
      </c>
      <c r="F225" s="292">
        <v>4</v>
      </c>
      <c r="G225" s="314">
        <v>4</v>
      </c>
      <c r="H225" s="292">
        <v>3</v>
      </c>
      <c r="I225" s="292">
        <v>14</v>
      </c>
      <c r="J225" s="229" t="s">
        <v>205</v>
      </c>
      <c r="K225" s="229" t="e">
        <f>I225*J225</f>
        <v>#VALUE!</v>
      </c>
      <c r="L225" s="70"/>
      <c r="M225" s="34"/>
      <c r="N225" s="194"/>
    </row>
    <row r="226" spans="1:14" s="55" customFormat="1" ht="15.75" customHeight="1" x14ac:dyDescent="0.25">
      <c r="A226" s="77"/>
      <c r="B226" s="73" t="s">
        <v>14</v>
      </c>
      <c r="C226" s="26" t="s">
        <v>15</v>
      </c>
      <c r="D226" s="29">
        <v>0.35</v>
      </c>
      <c r="E226" s="295">
        <v>1.0499999999999998</v>
      </c>
      <c r="F226" s="297">
        <v>1.0499999999999998</v>
      </c>
      <c r="G226" s="297">
        <v>1.4</v>
      </c>
      <c r="H226" s="320">
        <v>1.0499999999999998</v>
      </c>
      <c r="I226" s="297">
        <v>4.5499999999999989</v>
      </c>
      <c r="J226" s="230" t="s">
        <v>210</v>
      </c>
      <c r="K226" s="230"/>
      <c r="L226" s="230" t="e">
        <f t="shared" ref="L226:L230" si="47">I226*J226</f>
        <v>#VALUE!</v>
      </c>
      <c r="M226" s="34"/>
      <c r="N226" s="194"/>
    </row>
    <row r="227" spans="1:14" s="55" customFormat="1" ht="15.75" customHeight="1" x14ac:dyDescent="0.25">
      <c r="A227" s="77"/>
      <c r="B227" s="73" t="s">
        <v>36</v>
      </c>
      <c r="C227" s="26" t="s">
        <v>12</v>
      </c>
      <c r="D227" s="29">
        <v>1.1599999999999999</v>
      </c>
      <c r="E227" s="295">
        <v>3.4799999999999995</v>
      </c>
      <c r="F227" s="297">
        <v>3.4799999999999995</v>
      </c>
      <c r="G227" s="297">
        <v>4.6399999999999997</v>
      </c>
      <c r="H227" s="320">
        <v>3.4799999999999995</v>
      </c>
      <c r="I227" s="297">
        <v>15.079999999999998</v>
      </c>
      <c r="J227" s="230" t="s">
        <v>210</v>
      </c>
      <c r="K227" s="230"/>
      <c r="L227" s="230" t="e">
        <f t="shared" si="47"/>
        <v>#VALUE!</v>
      </c>
      <c r="M227" s="34"/>
      <c r="N227" s="194"/>
    </row>
    <row r="228" spans="1:14" s="55" customFormat="1" ht="15.75" customHeight="1" x14ac:dyDescent="0.25">
      <c r="A228" s="77"/>
      <c r="B228" s="73" t="s">
        <v>37</v>
      </c>
      <c r="C228" s="26" t="s">
        <v>12</v>
      </c>
      <c r="D228" s="29">
        <v>1.1399999999999999</v>
      </c>
      <c r="E228" s="295">
        <v>3.42</v>
      </c>
      <c r="F228" s="297">
        <v>3.42</v>
      </c>
      <c r="G228" s="297">
        <v>4.5599999999999996</v>
      </c>
      <c r="H228" s="295">
        <v>3.42</v>
      </c>
      <c r="I228" s="297">
        <v>14.819999999999999</v>
      </c>
      <c r="J228" s="230" t="s">
        <v>210</v>
      </c>
      <c r="K228" s="230"/>
      <c r="L228" s="230" t="e">
        <f t="shared" si="47"/>
        <v>#VALUE!</v>
      </c>
      <c r="M228" s="34"/>
      <c r="N228" s="194"/>
    </row>
    <row r="229" spans="1:14" s="55" customFormat="1" ht="15.75" customHeight="1" x14ac:dyDescent="0.25">
      <c r="A229" s="77"/>
      <c r="B229" s="73" t="s">
        <v>17</v>
      </c>
      <c r="C229" s="26" t="s">
        <v>15</v>
      </c>
      <c r="D229" s="29">
        <v>0.8</v>
      </c>
      <c r="E229" s="295">
        <v>2.4000000000000004</v>
      </c>
      <c r="F229" s="297">
        <v>2.4000000000000004</v>
      </c>
      <c r="G229" s="297">
        <v>3.2</v>
      </c>
      <c r="H229" s="295">
        <v>2.4000000000000004</v>
      </c>
      <c r="I229" s="297">
        <v>10.4</v>
      </c>
      <c r="J229" s="230" t="s">
        <v>210</v>
      </c>
      <c r="K229" s="230"/>
      <c r="L229" s="230" t="e">
        <f t="shared" si="47"/>
        <v>#VALUE!</v>
      </c>
      <c r="M229" s="34"/>
      <c r="N229" s="194"/>
    </row>
    <row r="230" spans="1:14" s="55" customFormat="1" ht="15.75" customHeight="1" x14ac:dyDescent="0.25">
      <c r="A230" s="77"/>
      <c r="B230" s="73" t="s">
        <v>41</v>
      </c>
      <c r="C230" s="26" t="s">
        <v>23</v>
      </c>
      <c r="D230" s="29">
        <v>4.5000000000000005E-2</v>
      </c>
      <c r="E230" s="295">
        <v>0.13500000000000001</v>
      </c>
      <c r="F230" s="297">
        <v>0.13500000000000001</v>
      </c>
      <c r="G230" s="297">
        <v>0.18000000000000002</v>
      </c>
      <c r="H230" s="295">
        <v>0.13500000000000001</v>
      </c>
      <c r="I230" s="297">
        <v>0.58500000000000008</v>
      </c>
      <c r="J230" s="230" t="s">
        <v>210</v>
      </c>
      <c r="K230" s="230"/>
      <c r="L230" s="230" t="e">
        <f t="shared" si="47"/>
        <v>#VALUE!</v>
      </c>
      <c r="M230" s="34"/>
      <c r="N230" s="194"/>
    </row>
    <row r="231" spans="1:14" s="39" customFormat="1" ht="39" customHeight="1" x14ac:dyDescent="0.25">
      <c r="A231" s="18" t="s">
        <v>139</v>
      </c>
      <c r="B231" s="171" t="s">
        <v>38</v>
      </c>
      <c r="C231" s="20" t="s">
        <v>31</v>
      </c>
      <c r="D231" s="175"/>
      <c r="E231" s="315">
        <v>2</v>
      </c>
      <c r="F231" s="315">
        <v>2</v>
      </c>
      <c r="G231" s="315">
        <v>2</v>
      </c>
      <c r="H231" s="315">
        <v>2</v>
      </c>
      <c r="I231" s="316">
        <v>8</v>
      </c>
      <c r="J231" s="229" t="s">
        <v>205</v>
      </c>
      <c r="K231" s="229" t="e">
        <f>I231*J231</f>
        <v>#VALUE!</v>
      </c>
      <c r="L231" s="70"/>
      <c r="M231" s="40"/>
      <c r="N231" s="95"/>
    </row>
    <row r="232" spans="1:14" s="48" customFormat="1" ht="15.75" customHeight="1" x14ac:dyDescent="0.25">
      <c r="A232" s="44"/>
      <c r="B232" s="25" t="s">
        <v>39</v>
      </c>
      <c r="C232" s="26" t="s">
        <v>31</v>
      </c>
      <c r="D232" s="27">
        <v>1</v>
      </c>
      <c r="E232" s="305">
        <v>2</v>
      </c>
      <c r="F232" s="306">
        <v>2</v>
      </c>
      <c r="G232" s="320">
        <v>2</v>
      </c>
      <c r="H232" s="305">
        <v>2</v>
      </c>
      <c r="I232" s="306">
        <v>8</v>
      </c>
      <c r="J232" s="230" t="s">
        <v>210</v>
      </c>
      <c r="K232" s="230"/>
      <c r="L232" s="230" t="e">
        <f t="shared" ref="L232:L235" si="48">I232*J232</f>
        <v>#VALUE!</v>
      </c>
      <c r="M232" s="47"/>
      <c r="N232" s="193"/>
    </row>
    <row r="233" spans="1:14" s="48" customFormat="1" ht="15.75" customHeight="1" x14ac:dyDescent="0.25">
      <c r="A233" s="44"/>
      <c r="B233" s="25" t="s">
        <v>37</v>
      </c>
      <c r="C233" s="26" t="s">
        <v>12</v>
      </c>
      <c r="D233" s="27">
        <v>1.1399999999999999</v>
      </c>
      <c r="E233" s="305">
        <v>2.2799999999999998</v>
      </c>
      <c r="F233" s="306">
        <v>2.2799999999999998</v>
      </c>
      <c r="G233" s="295">
        <v>2.2799999999999998</v>
      </c>
      <c r="H233" s="305">
        <v>2.2799999999999998</v>
      </c>
      <c r="I233" s="306">
        <v>9.1199999999999992</v>
      </c>
      <c r="J233" s="230" t="s">
        <v>210</v>
      </c>
      <c r="K233" s="230"/>
      <c r="L233" s="230" t="e">
        <f t="shared" si="48"/>
        <v>#VALUE!</v>
      </c>
      <c r="M233" s="31"/>
      <c r="N233" s="94"/>
    </row>
    <row r="234" spans="1:14" s="51" customFormat="1" ht="22.5" customHeight="1" x14ac:dyDescent="0.25">
      <c r="A234" s="44"/>
      <c r="B234" s="25" t="s">
        <v>17</v>
      </c>
      <c r="C234" s="26" t="s">
        <v>15</v>
      </c>
      <c r="D234" s="27">
        <v>0.8</v>
      </c>
      <c r="E234" s="305">
        <v>1.6</v>
      </c>
      <c r="F234" s="306">
        <v>1.6</v>
      </c>
      <c r="G234" s="295">
        <v>1.6</v>
      </c>
      <c r="H234" s="305">
        <v>1.6</v>
      </c>
      <c r="I234" s="306">
        <v>6.4</v>
      </c>
      <c r="J234" s="230" t="s">
        <v>210</v>
      </c>
      <c r="K234" s="230"/>
      <c r="L234" s="230" t="e">
        <f t="shared" si="48"/>
        <v>#VALUE!</v>
      </c>
      <c r="M234" s="49"/>
      <c r="N234" s="192"/>
    </row>
    <row r="235" spans="1:14" s="51" customFormat="1" ht="22.5" customHeight="1" thickBot="1" x14ac:dyDescent="0.3">
      <c r="A235" s="44"/>
      <c r="B235" s="25" t="s">
        <v>40</v>
      </c>
      <c r="C235" s="26" t="s">
        <v>31</v>
      </c>
      <c r="D235" s="27">
        <v>1</v>
      </c>
      <c r="E235" s="305">
        <v>2</v>
      </c>
      <c r="F235" s="321">
        <v>2</v>
      </c>
      <c r="G235" s="295">
        <v>2</v>
      </c>
      <c r="H235" s="305">
        <v>2</v>
      </c>
      <c r="I235" s="306">
        <v>8</v>
      </c>
      <c r="J235" s="230" t="s">
        <v>210</v>
      </c>
      <c r="K235" s="230"/>
      <c r="L235" s="230" t="e">
        <f t="shared" si="48"/>
        <v>#VALUE!</v>
      </c>
      <c r="M235" s="89"/>
      <c r="N235" s="192"/>
    </row>
    <row r="236" spans="1:14" s="8" customFormat="1" ht="45" customHeight="1" thickBot="1" x14ac:dyDescent="0.3">
      <c r="A236" s="247" t="s">
        <v>55</v>
      </c>
      <c r="B236" s="256" t="s">
        <v>122</v>
      </c>
      <c r="C236" s="257"/>
      <c r="D236" s="258"/>
      <c r="E236" s="290"/>
      <c r="F236" s="290"/>
      <c r="G236" s="290"/>
      <c r="H236" s="290"/>
      <c r="I236" s="329"/>
      <c r="J236" s="259"/>
      <c r="K236" s="259"/>
      <c r="L236" s="259"/>
      <c r="M236" s="259"/>
      <c r="N236" s="197"/>
    </row>
    <row r="237" spans="1:14" s="39" customFormat="1" ht="45.75" customHeight="1" x14ac:dyDescent="0.25">
      <c r="A237" s="68" t="s">
        <v>140</v>
      </c>
      <c r="B237" s="63" t="s">
        <v>123</v>
      </c>
      <c r="C237" s="20" t="s">
        <v>12</v>
      </c>
      <c r="D237" s="69"/>
      <c r="E237" s="294">
        <v>45.445</v>
      </c>
      <c r="F237" s="294">
        <v>49.935000000000002</v>
      </c>
      <c r="G237" s="294">
        <v>49.935000000000002</v>
      </c>
      <c r="H237" s="294">
        <v>45.445</v>
      </c>
      <c r="I237" s="294">
        <v>190.76</v>
      </c>
      <c r="J237" s="229" t="s">
        <v>205</v>
      </c>
      <c r="K237" s="229" t="e">
        <f>I237*J237</f>
        <v>#VALUE!</v>
      </c>
      <c r="L237" s="70"/>
      <c r="M237" s="40"/>
      <c r="N237" s="95"/>
    </row>
    <row r="238" spans="1:14" s="39" customFormat="1" ht="15.75" x14ac:dyDescent="0.25">
      <c r="A238" s="72"/>
      <c r="B238" s="73" t="s">
        <v>36</v>
      </c>
      <c r="C238" s="26" t="s">
        <v>12</v>
      </c>
      <c r="D238" s="29">
        <v>1.1599999999999999</v>
      </c>
      <c r="E238" s="297">
        <v>52.716199999999994</v>
      </c>
      <c r="F238" s="297">
        <v>57.924599999999998</v>
      </c>
      <c r="G238" s="297">
        <v>57.924599999999998</v>
      </c>
      <c r="H238" s="297">
        <v>52.716199999999994</v>
      </c>
      <c r="I238" s="297">
        <v>221.28159999999997</v>
      </c>
      <c r="J238" s="230" t="s">
        <v>210</v>
      </c>
      <c r="K238" s="230"/>
      <c r="L238" s="230" t="e">
        <f t="shared" ref="L238:L239" si="49">I238*J238</f>
        <v>#VALUE!</v>
      </c>
      <c r="M238" s="31"/>
      <c r="N238" s="94"/>
    </row>
    <row r="239" spans="1:14" s="39" customFormat="1" ht="15.75" x14ac:dyDescent="0.25">
      <c r="A239" s="72"/>
      <c r="B239" s="73" t="s">
        <v>17</v>
      </c>
      <c r="C239" s="26" t="s">
        <v>15</v>
      </c>
      <c r="D239" s="29">
        <v>0.8</v>
      </c>
      <c r="E239" s="297">
        <v>36.356000000000002</v>
      </c>
      <c r="F239" s="297">
        <v>39.948000000000008</v>
      </c>
      <c r="G239" s="297">
        <v>39.948000000000008</v>
      </c>
      <c r="H239" s="297">
        <v>36.356000000000002</v>
      </c>
      <c r="I239" s="297">
        <v>152.608</v>
      </c>
      <c r="J239" s="230" t="s">
        <v>210</v>
      </c>
      <c r="K239" s="230"/>
      <c r="L239" s="230" t="e">
        <f t="shared" si="49"/>
        <v>#VALUE!</v>
      </c>
      <c r="M239" s="38"/>
      <c r="N239" s="95"/>
    </row>
    <row r="240" spans="1:14" s="39" customFormat="1" ht="45.75" customHeight="1" x14ac:dyDescent="0.25">
      <c r="A240" s="74" t="s">
        <v>141</v>
      </c>
      <c r="B240" s="63" t="s">
        <v>118</v>
      </c>
      <c r="C240" s="14" t="s">
        <v>12</v>
      </c>
      <c r="D240" s="75"/>
      <c r="E240" s="292">
        <v>90.89</v>
      </c>
      <c r="F240" s="292">
        <v>99.87</v>
      </c>
      <c r="G240" s="292">
        <v>99.87</v>
      </c>
      <c r="H240" s="292">
        <v>90.89</v>
      </c>
      <c r="I240" s="292">
        <v>381.52</v>
      </c>
      <c r="J240" s="229" t="s">
        <v>205</v>
      </c>
      <c r="K240" s="229" t="e">
        <f>I240*J240</f>
        <v>#VALUE!</v>
      </c>
      <c r="L240" s="21"/>
      <c r="M240" s="38"/>
      <c r="N240" s="95"/>
    </row>
    <row r="241" spans="1:14" s="39" customFormat="1" ht="15.75" x14ac:dyDescent="0.25">
      <c r="A241" s="72"/>
      <c r="B241" s="73" t="s">
        <v>36</v>
      </c>
      <c r="C241" s="26" t="s">
        <v>12</v>
      </c>
      <c r="D241" s="29">
        <v>1.1599999999999999</v>
      </c>
      <c r="E241" s="297">
        <v>105.43239999999999</v>
      </c>
      <c r="F241" s="297">
        <v>115.8492</v>
      </c>
      <c r="G241" s="297">
        <v>115.8492</v>
      </c>
      <c r="H241" s="297">
        <v>105.43239999999999</v>
      </c>
      <c r="I241" s="297">
        <v>442.56319999999994</v>
      </c>
      <c r="J241" s="230" t="s">
        <v>210</v>
      </c>
      <c r="K241" s="230"/>
      <c r="L241" s="230" t="e">
        <f t="shared" ref="L241:L242" si="50">I241*J241</f>
        <v>#VALUE!</v>
      </c>
      <c r="M241" s="31"/>
      <c r="N241" s="94"/>
    </row>
    <row r="242" spans="1:14" s="39" customFormat="1" ht="15.75" x14ac:dyDescent="0.25">
      <c r="A242" s="72"/>
      <c r="B242" s="73" t="s">
        <v>17</v>
      </c>
      <c r="C242" s="26" t="s">
        <v>15</v>
      </c>
      <c r="D242" s="29">
        <v>0.8</v>
      </c>
      <c r="E242" s="297">
        <v>72.712000000000003</v>
      </c>
      <c r="F242" s="297">
        <v>79.896000000000015</v>
      </c>
      <c r="G242" s="297">
        <v>79.896000000000015</v>
      </c>
      <c r="H242" s="297">
        <v>72.712000000000003</v>
      </c>
      <c r="I242" s="297">
        <v>305.21600000000001</v>
      </c>
      <c r="J242" s="230" t="s">
        <v>210</v>
      </c>
      <c r="K242" s="230"/>
      <c r="L242" s="230" t="e">
        <f t="shared" si="50"/>
        <v>#VALUE!</v>
      </c>
      <c r="M242" s="38"/>
      <c r="N242" s="95"/>
    </row>
    <row r="243" spans="1:14" s="39" customFormat="1" ht="45.75" customHeight="1" x14ac:dyDescent="0.25">
      <c r="A243" s="74" t="s">
        <v>142</v>
      </c>
      <c r="B243" s="63" t="s">
        <v>119</v>
      </c>
      <c r="C243" s="14" t="s">
        <v>12</v>
      </c>
      <c r="D243" s="76"/>
      <c r="E243" s="292">
        <v>90.89</v>
      </c>
      <c r="F243" s="292">
        <v>99.87</v>
      </c>
      <c r="G243" s="292">
        <v>99.87</v>
      </c>
      <c r="H243" s="292">
        <v>90.89</v>
      </c>
      <c r="I243" s="292">
        <v>381.52</v>
      </c>
      <c r="J243" s="229" t="s">
        <v>205</v>
      </c>
      <c r="K243" s="229" t="e">
        <f>I243*J243</f>
        <v>#VALUE!</v>
      </c>
      <c r="L243" s="21"/>
      <c r="M243" s="38"/>
      <c r="N243" s="95"/>
    </row>
    <row r="244" spans="1:14" s="39" customFormat="1" ht="15.75" customHeight="1" x14ac:dyDescent="0.25">
      <c r="A244" s="37"/>
      <c r="B244" s="25" t="s">
        <v>37</v>
      </c>
      <c r="C244" s="26" t="s">
        <v>12</v>
      </c>
      <c r="D244" s="29">
        <v>1.1399999999999999</v>
      </c>
      <c r="E244" s="297">
        <v>103.6146</v>
      </c>
      <c r="F244" s="297">
        <v>113.8518</v>
      </c>
      <c r="G244" s="297">
        <v>113.8518</v>
      </c>
      <c r="H244" s="297">
        <v>103.6146</v>
      </c>
      <c r="I244" s="297">
        <v>434.93279999999999</v>
      </c>
      <c r="J244" s="230" t="s">
        <v>210</v>
      </c>
      <c r="K244" s="230"/>
      <c r="L244" s="230" t="e">
        <f t="shared" ref="L244:L245" si="51">I244*J244</f>
        <v>#VALUE!</v>
      </c>
      <c r="M244" s="31"/>
      <c r="N244" s="94"/>
    </row>
    <row r="245" spans="1:14" s="8" customFormat="1" ht="15.75" customHeight="1" x14ac:dyDescent="0.25">
      <c r="A245" s="77"/>
      <c r="B245" s="73" t="s">
        <v>17</v>
      </c>
      <c r="C245" s="26" t="s">
        <v>15</v>
      </c>
      <c r="D245" s="29">
        <v>0.8</v>
      </c>
      <c r="E245" s="297">
        <v>72.712000000000003</v>
      </c>
      <c r="F245" s="297">
        <v>79.896000000000015</v>
      </c>
      <c r="G245" s="297">
        <v>79.896000000000015</v>
      </c>
      <c r="H245" s="297">
        <v>72.712000000000003</v>
      </c>
      <c r="I245" s="297">
        <v>305.21600000000001</v>
      </c>
      <c r="J245" s="230" t="s">
        <v>210</v>
      </c>
      <c r="K245" s="230"/>
      <c r="L245" s="230" t="e">
        <f t="shared" si="51"/>
        <v>#VALUE!</v>
      </c>
      <c r="M245" s="31"/>
      <c r="N245" s="94"/>
    </row>
    <row r="246" spans="1:14" s="39" customFormat="1" ht="30" customHeight="1" x14ac:dyDescent="0.25">
      <c r="A246" s="74" t="s">
        <v>143</v>
      </c>
      <c r="B246" s="63" t="s">
        <v>126</v>
      </c>
      <c r="C246" s="14" t="s">
        <v>33</v>
      </c>
      <c r="D246" s="76"/>
      <c r="E246" s="316">
        <v>12.06</v>
      </c>
      <c r="F246" s="316">
        <v>12.76</v>
      </c>
      <c r="G246" s="316">
        <v>12.76</v>
      </c>
      <c r="H246" s="316">
        <v>12.06</v>
      </c>
      <c r="I246" s="316">
        <v>49.64</v>
      </c>
      <c r="J246" s="229" t="s">
        <v>205</v>
      </c>
      <c r="K246" s="229" t="e">
        <f>I246*J246</f>
        <v>#VALUE!</v>
      </c>
      <c r="L246" s="229"/>
      <c r="M246" s="43"/>
      <c r="N246" s="95"/>
    </row>
    <row r="247" spans="1:14" s="39" customFormat="1" ht="15.75" customHeight="1" x14ac:dyDescent="0.25">
      <c r="A247" s="77"/>
      <c r="B247" s="73" t="s">
        <v>52</v>
      </c>
      <c r="C247" s="26" t="s">
        <v>33</v>
      </c>
      <c r="D247" s="29">
        <v>1.02</v>
      </c>
      <c r="E247" s="297">
        <v>12.301200000000001</v>
      </c>
      <c r="F247" s="297">
        <v>13.0152</v>
      </c>
      <c r="G247" s="297">
        <v>13.0152</v>
      </c>
      <c r="H247" s="297">
        <v>12.301200000000001</v>
      </c>
      <c r="I247" s="297">
        <v>50.632800000000003</v>
      </c>
      <c r="J247" s="230" t="s">
        <v>210</v>
      </c>
      <c r="K247" s="230"/>
      <c r="L247" s="230" t="e">
        <f t="shared" ref="L247:L249" si="52">I247*J247</f>
        <v>#VALUE!</v>
      </c>
      <c r="M247" s="88"/>
      <c r="N247" s="194"/>
    </row>
    <row r="248" spans="1:14" s="8" customFormat="1" ht="30" customHeight="1" x14ac:dyDescent="0.25">
      <c r="A248" s="77"/>
      <c r="B248" s="73" t="s">
        <v>111</v>
      </c>
      <c r="C248" s="26" t="s">
        <v>31</v>
      </c>
      <c r="D248" s="29">
        <v>3</v>
      </c>
      <c r="E248" s="297">
        <v>36.18</v>
      </c>
      <c r="F248" s="297">
        <v>38.28</v>
      </c>
      <c r="G248" s="297">
        <v>38.28</v>
      </c>
      <c r="H248" s="297">
        <v>36.18</v>
      </c>
      <c r="I248" s="297">
        <v>148.92000000000002</v>
      </c>
      <c r="J248" s="230" t="s">
        <v>210</v>
      </c>
      <c r="K248" s="230"/>
      <c r="L248" s="230" t="e">
        <f t="shared" si="52"/>
        <v>#VALUE!</v>
      </c>
      <c r="M248" s="88"/>
      <c r="N248" s="194"/>
    </row>
    <row r="249" spans="1:14" s="8" customFormat="1" ht="21.75" customHeight="1" x14ac:dyDescent="0.25">
      <c r="A249" s="72"/>
      <c r="B249" s="73" t="s">
        <v>54</v>
      </c>
      <c r="C249" s="26" t="s">
        <v>31</v>
      </c>
      <c r="D249" s="29">
        <v>0.5</v>
      </c>
      <c r="E249" s="300">
        <v>6.03</v>
      </c>
      <c r="F249" s="300">
        <v>6.38</v>
      </c>
      <c r="G249" s="300">
        <v>6.38</v>
      </c>
      <c r="H249" s="300">
        <v>6.03</v>
      </c>
      <c r="I249" s="300">
        <v>24.82</v>
      </c>
      <c r="J249" s="230" t="s">
        <v>210</v>
      </c>
      <c r="K249" s="230"/>
      <c r="L249" s="230" t="e">
        <f t="shared" si="52"/>
        <v>#VALUE!</v>
      </c>
      <c r="M249" s="176"/>
      <c r="N249" s="194"/>
    </row>
    <row r="250" spans="1:14" s="39" customFormat="1" ht="31.5" x14ac:dyDescent="0.25">
      <c r="A250" s="74" t="s">
        <v>144</v>
      </c>
      <c r="B250" s="63" t="s">
        <v>191</v>
      </c>
      <c r="C250" s="14" t="s">
        <v>33</v>
      </c>
      <c r="D250" s="76"/>
      <c r="E250" s="292">
        <v>12.06</v>
      </c>
      <c r="F250" s="292">
        <v>12.76</v>
      </c>
      <c r="G250" s="292">
        <v>12.76</v>
      </c>
      <c r="H250" s="292">
        <v>12.06</v>
      </c>
      <c r="I250" s="292">
        <v>49.64</v>
      </c>
      <c r="J250" s="229" t="s">
        <v>205</v>
      </c>
      <c r="K250" s="229" t="e">
        <f>I250*J250</f>
        <v>#VALUE!</v>
      </c>
      <c r="L250" s="231"/>
      <c r="M250" s="43"/>
      <c r="N250" s="95"/>
    </row>
    <row r="251" spans="1:14" s="39" customFormat="1" ht="15.75" customHeight="1" x14ac:dyDescent="0.25">
      <c r="A251" s="77"/>
      <c r="B251" s="73" t="s">
        <v>192</v>
      </c>
      <c r="C251" s="26" t="s">
        <v>33</v>
      </c>
      <c r="D251" s="29">
        <v>1.05</v>
      </c>
      <c r="E251" s="295">
        <v>12.663</v>
      </c>
      <c r="F251" s="297">
        <v>13.398</v>
      </c>
      <c r="G251" s="297">
        <v>13.398</v>
      </c>
      <c r="H251" s="295">
        <v>12.663</v>
      </c>
      <c r="I251" s="297">
        <v>52.122</v>
      </c>
      <c r="J251" s="230" t="s">
        <v>210</v>
      </c>
      <c r="K251" s="230"/>
      <c r="L251" s="230" t="e">
        <f t="shared" ref="L251:L253" si="53">I251*J251</f>
        <v>#VALUE!</v>
      </c>
      <c r="M251" s="34"/>
      <c r="N251" s="194"/>
    </row>
    <row r="252" spans="1:14" s="8" customFormat="1" ht="30" customHeight="1" x14ac:dyDescent="0.25">
      <c r="A252" s="77"/>
      <c r="B252" s="73" t="s">
        <v>53</v>
      </c>
      <c r="C252" s="26" t="s">
        <v>31</v>
      </c>
      <c r="D252" s="29">
        <v>3</v>
      </c>
      <c r="E252" s="295">
        <v>36.18</v>
      </c>
      <c r="F252" s="297">
        <v>38.28</v>
      </c>
      <c r="G252" s="297">
        <v>38.28</v>
      </c>
      <c r="H252" s="295">
        <v>36.18</v>
      </c>
      <c r="I252" s="297">
        <v>148.92000000000002</v>
      </c>
      <c r="J252" s="230" t="s">
        <v>210</v>
      </c>
      <c r="K252" s="230"/>
      <c r="L252" s="230" t="e">
        <f t="shared" si="53"/>
        <v>#VALUE!</v>
      </c>
      <c r="M252" s="34"/>
      <c r="N252" s="194"/>
    </row>
    <row r="253" spans="1:14" s="8" customFormat="1" ht="21.75" customHeight="1" x14ac:dyDescent="0.25">
      <c r="A253" s="72"/>
      <c r="B253" s="73" t="s">
        <v>54</v>
      </c>
      <c r="C253" s="26" t="s">
        <v>31</v>
      </c>
      <c r="D253" s="29">
        <v>0.5</v>
      </c>
      <c r="E253" s="318">
        <v>6.03</v>
      </c>
      <c r="F253" s="300">
        <v>6.38</v>
      </c>
      <c r="G253" s="300">
        <v>6.38</v>
      </c>
      <c r="H253" s="318">
        <v>6.03</v>
      </c>
      <c r="I253" s="300">
        <v>24.82</v>
      </c>
      <c r="J253" s="230" t="s">
        <v>210</v>
      </c>
      <c r="K253" s="230"/>
      <c r="L253" s="230" t="e">
        <f t="shared" si="53"/>
        <v>#VALUE!</v>
      </c>
      <c r="M253" s="82"/>
      <c r="N253" s="194"/>
    </row>
    <row r="254" spans="1:14" s="39" customFormat="1" ht="61.5" customHeight="1" x14ac:dyDescent="0.25">
      <c r="A254" s="68" t="s">
        <v>145</v>
      </c>
      <c r="B254" s="90" t="s">
        <v>91</v>
      </c>
      <c r="C254" s="20" t="s">
        <v>12</v>
      </c>
      <c r="D254" s="177"/>
      <c r="E254" s="316">
        <v>71.670599999999993</v>
      </c>
      <c r="F254" s="316">
        <v>79.187399999999997</v>
      </c>
      <c r="G254" s="316">
        <v>79.187399999999997</v>
      </c>
      <c r="H254" s="316">
        <v>71.670599999999993</v>
      </c>
      <c r="I254" s="316">
        <v>301.71600000000001</v>
      </c>
      <c r="J254" s="229" t="s">
        <v>205</v>
      </c>
      <c r="K254" s="229" t="e">
        <f>I254*J254</f>
        <v>#VALUE!</v>
      </c>
      <c r="L254" s="70"/>
      <c r="M254" s="38"/>
      <c r="N254" s="95"/>
    </row>
    <row r="255" spans="1:14" s="39" customFormat="1" ht="15.75" customHeight="1" x14ac:dyDescent="0.25">
      <c r="A255" s="77"/>
      <c r="B255" s="73" t="s">
        <v>43</v>
      </c>
      <c r="C255" s="26" t="s">
        <v>31</v>
      </c>
      <c r="D255" s="29">
        <v>1</v>
      </c>
      <c r="E255" s="297">
        <v>170</v>
      </c>
      <c r="F255" s="297">
        <v>190</v>
      </c>
      <c r="G255" s="297">
        <v>190</v>
      </c>
      <c r="H255" s="297">
        <v>170</v>
      </c>
      <c r="I255" s="297">
        <v>720</v>
      </c>
      <c r="J255" s="230" t="s">
        <v>210</v>
      </c>
      <c r="K255" s="230"/>
      <c r="L255" s="230" t="e">
        <f t="shared" ref="L255:L257" si="54">I255*J255</f>
        <v>#VALUE!</v>
      </c>
      <c r="M255" s="31"/>
      <c r="N255" s="94"/>
    </row>
    <row r="256" spans="1:14" s="8" customFormat="1" ht="30" customHeight="1" x14ac:dyDescent="0.25">
      <c r="A256" s="77"/>
      <c r="B256" s="73" t="s">
        <v>95</v>
      </c>
      <c r="C256" s="26" t="s">
        <v>12</v>
      </c>
      <c r="D256" s="29">
        <v>1.1000000000000001</v>
      </c>
      <c r="E256" s="297">
        <v>78.83766</v>
      </c>
      <c r="F256" s="297">
        <v>87.106139999999996</v>
      </c>
      <c r="G256" s="297">
        <v>87.106139999999996</v>
      </c>
      <c r="H256" s="297">
        <v>78.83766</v>
      </c>
      <c r="I256" s="297">
        <v>331.88760000000002</v>
      </c>
      <c r="J256" s="230" t="s">
        <v>210</v>
      </c>
      <c r="K256" s="230"/>
      <c r="L256" s="230" t="e">
        <f t="shared" si="54"/>
        <v>#VALUE!</v>
      </c>
      <c r="M256" s="31"/>
      <c r="N256" s="94"/>
    </row>
    <row r="257" spans="1:14" s="8" customFormat="1" ht="21.75" customHeight="1" thickBot="1" x14ac:dyDescent="0.3">
      <c r="A257" s="78"/>
      <c r="B257" s="79" t="s">
        <v>127</v>
      </c>
      <c r="C257" s="59" t="s">
        <v>31</v>
      </c>
      <c r="D257" s="80">
        <v>4</v>
      </c>
      <c r="E257" s="311">
        <v>286.68239999999997</v>
      </c>
      <c r="F257" s="311">
        <v>316.74959999999999</v>
      </c>
      <c r="G257" s="300">
        <v>316.74959999999999</v>
      </c>
      <c r="H257" s="311">
        <v>286.68239999999997</v>
      </c>
      <c r="I257" s="311">
        <v>1206.864</v>
      </c>
      <c r="J257" s="230" t="s">
        <v>210</v>
      </c>
      <c r="K257" s="230"/>
      <c r="L257" s="230" t="e">
        <f t="shared" si="54"/>
        <v>#VALUE!</v>
      </c>
      <c r="M257" s="97"/>
      <c r="N257" s="94"/>
    </row>
    <row r="258" spans="1:14" s="39" customFormat="1" ht="57" thickBot="1" x14ac:dyDescent="0.3">
      <c r="A258" s="247" t="s">
        <v>56</v>
      </c>
      <c r="B258" s="248" t="s">
        <v>98</v>
      </c>
      <c r="C258" s="249" t="s">
        <v>12</v>
      </c>
      <c r="D258" s="250"/>
      <c r="E258" s="322">
        <v>62.106999999999999</v>
      </c>
      <c r="F258" s="322">
        <v>46.67</v>
      </c>
      <c r="G258" s="322">
        <v>46.67</v>
      </c>
      <c r="H258" s="291">
        <v>62.106999999999999</v>
      </c>
      <c r="I258" s="330">
        <v>217.554</v>
      </c>
      <c r="J258" s="245" t="s">
        <v>205</v>
      </c>
      <c r="K258" s="245" t="e">
        <f>I258*J258</f>
        <v>#VALUE!</v>
      </c>
      <c r="L258" s="244"/>
      <c r="M258" s="246"/>
      <c r="N258" s="95"/>
    </row>
    <row r="259" spans="1:14" s="39" customFormat="1" ht="21.75" customHeight="1" x14ac:dyDescent="0.25">
      <c r="A259" s="267"/>
      <c r="B259" s="268" t="s">
        <v>58</v>
      </c>
      <c r="C259" s="269" t="s">
        <v>12</v>
      </c>
      <c r="D259" s="270">
        <v>1.02</v>
      </c>
      <c r="E259" s="323">
        <v>63.349139999999998</v>
      </c>
      <c r="F259" s="324">
        <v>47.603400000000001</v>
      </c>
      <c r="G259" s="323">
        <v>47.603400000000001</v>
      </c>
      <c r="H259" s="323">
        <v>63.349139999999998</v>
      </c>
      <c r="I259" s="323">
        <v>221.90508</v>
      </c>
      <c r="J259" s="230" t="s">
        <v>210</v>
      </c>
      <c r="K259" s="230"/>
      <c r="L259" s="230" t="e">
        <f t="shared" ref="L259:L260" si="55">I259*J259</f>
        <v>#VALUE!</v>
      </c>
      <c r="M259" s="272"/>
      <c r="N259" s="95"/>
    </row>
    <row r="260" spans="1:14" s="39" customFormat="1" ht="21.75" customHeight="1" thickBot="1" x14ac:dyDescent="0.3">
      <c r="A260" s="273"/>
      <c r="B260" s="140" t="s">
        <v>59</v>
      </c>
      <c r="C260" s="66" t="s">
        <v>20</v>
      </c>
      <c r="D260" s="274">
        <v>1.1000000000000001</v>
      </c>
      <c r="E260" s="325">
        <v>68.317700000000002</v>
      </c>
      <c r="F260" s="325">
        <v>51.337000000000003</v>
      </c>
      <c r="G260" s="325">
        <v>51.337000000000003</v>
      </c>
      <c r="H260" s="325">
        <v>68.317700000000002</v>
      </c>
      <c r="I260" s="325">
        <v>239.30940000000001</v>
      </c>
      <c r="J260" s="230" t="s">
        <v>210</v>
      </c>
      <c r="K260" s="230"/>
      <c r="L260" s="230" t="e">
        <f t="shared" si="55"/>
        <v>#VALUE!</v>
      </c>
      <c r="M260" s="170"/>
      <c r="N260" s="170"/>
    </row>
    <row r="261" spans="1:14" ht="27.75" customHeight="1" thickBot="1" x14ac:dyDescent="0.3">
      <c r="A261" s="275"/>
      <c r="B261" s="276" t="s">
        <v>206</v>
      </c>
      <c r="C261" s="277"/>
      <c r="D261" s="278"/>
      <c r="E261" s="240"/>
      <c r="F261" s="241"/>
      <c r="G261" s="326"/>
      <c r="H261" s="326"/>
      <c r="I261" s="278"/>
      <c r="J261" s="238"/>
      <c r="K261" s="289" t="e">
        <f>SUM(K19:K260)</f>
        <v>#VALUE!</v>
      </c>
      <c r="L261" s="289" t="e">
        <f>SUM(L19:L260)</f>
        <v>#VALUE!</v>
      </c>
      <c r="M261" s="239"/>
      <c r="N261" s="283"/>
    </row>
    <row r="262" spans="1:14" ht="23.25" customHeight="1" thickBot="1" x14ac:dyDescent="0.25">
      <c r="A262" s="263"/>
      <c r="B262" s="279" t="s">
        <v>207</v>
      </c>
      <c r="C262" s="238"/>
      <c r="D262" s="280"/>
      <c r="E262" s="265"/>
      <c r="F262" s="242"/>
      <c r="G262" s="327"/>
      <c r="H262" s="327"/>
      <c r="I262" s="284"/>
      <c r="J262" s="285"/>
      <c r="K262" s="286" t="e">
        <f>K261+L261</f>
        <v>#VALUE!</v>
      </c>
      <c r="L262" s="286"/>
      <c r="M262" s="239"/>
      <c r="N262" s="287"/>
    </row>
    <row r="263" spans="1:14" ht="25.5" customHeight="1" thickBot="1" x14ac:dyDescent="0.3">
      <c r="A263" s="263"/>
      <c r="B263" s="279" t="s">
        <v>208</v>
      </c>
      <c r="C263" s="281"/>
      <c r="D263" s="281"/>
      <c r="E263" s="266"/>
      <c r="F263" s="243"/>
      <c r="G263" s="328"/>
      <c r="H263" s="328"/>
      <c r="I263" s="285"/>
      <c r="J263" s="285"/>
      <c r="K263" s="288" t="e">
        <f>K262/120*20</f>
        <v>#VALUE!</v>
      </c>
      <c r="L263" s="288"/>
      <c r="M263" s="239"/>
      <c r="N263" s="283"/>
    </row>
    <row r="264" spans="1:14" ht="15.75" x14ac:dyDescent="0.25">
      <c r="B264" s="134"/>
      <c r="C264" s="135"/>
      <c r="D264" s="136"/>
      <c r="E264" s="115" t="s">
        <v>188</v>
      </c>
      <c r="F264" s="115"/>
      <c r="G264" s="115"/>
      <c r="H264" s="115"/>
    </row>
    <row r="265" spans="1:14" ht="24.95" customHeight="1" x14ac:dyDescent="0.25">
      <c r="B265" s="137"/>
      <c r="C265" s="116"/>
      <c r="D265" s="138"/>
      <c r="E265" s="148"/>
      <c r="F265" s="148"/>
      <c r="G265" s="148"/>
      <c r="H265" s="148"/>
      <c r="I265" s="117"/>
      <c r="J265" s="117"/>
      <c r="K265" s="117"/>
      <c r="L265" s="117"/>
    </row>
    <row r="266" spans="1:14" ht="24.95" customHeight="1" x14ac:dyDescent="0.25">
      <c r="B266" s="137"/>
      <c r="C266" s="139"/>
      <c r="D266" s="212"/>
      <c r="E266" s="148"/>
      <c r="F266" s="148"/>
      <c r="G266" s="148"/>
      <c r="H266" s="148"/>
      <c r="I266" s="110"/>
      <c r="J266" s="110"/>
      <c r="K266" s="110"/>
      <c r="L266" s="110"/>
    </row>
    <row r="267" spans="1:14" ht="24.95" customHeight="1" x14ac:dyDescent="0.25">
      <c r="B267" s="118"/>
      <c r="C267" s="119"/>
      <c r="D267" s="120"/>
      <c r="E267" s="109"/>
      <c r="F267" s="109"/>
      <c r="G267" s="109"/>
      <c r="H267" s="109"/>
      <c r="I267" s="110"/>
      <c r="J267" s="110"/>
      <c r="K267" s="110"/>
      <c r="L267" s="110"/>
    </row>
    <row r="268" spans="1:14" ht="15.75" x14ac:dyDescent="0.25">
      <c r="B268" s="110"/>
      <c r="C268" s="108"/>
      <c r="D268" s="108"/>
      <c r="E268" s="111"/>
      <c r="F268" s="111"/>
      <c r="G268" s="111"/>
      <c r="H268" s="111"/>
      <c r="I268" s="110"/>
      <c r="J268" s="110"/>
      <c r="K268" s="110"/>
      <c r="L268" s="110"/>
    </row>
    <row r="270" spans="1:14" ht="15.75" x14ac:dyDescent="0.25">
      <c r="B270" s="114"/>
      <c r="C270" s="114"/>
      <c r="D270" s="114"/>
      <c r="E270" s="215"/>
      <c r="F270" s="215"/>
      <c r="G270" s="215"/>
      <c r="H270" s="215"/>
      <c r="I270" s="215"/>
      <c r="J270" s="215"/>
      <c r="K270" s="215"/>
      <c r="L270" s="215"/>
      <c r="M270" s="215"/>
      <c r="N270" s="215"/>
    </row>
  </sheetData>
  <autoFilter ref="A18:M264" xr:uid="{00000000-0009-0000-0000-000001000000}"/>
  <mergeCells count="18">
    <mergeCell ref="K263:L263"/>
    <mergeCell ref="E270:N270"/>
    <mergeCell ref="I16:I17"/>
    <mergeCell ref="J16:J17"/>
    <mergeCell ref="K16:K17"/>
    <mergeCell ref="L16:L17"/>
    <mergeCell ref="M16:M17"/>
    <mergeCell ref="K262:L262"/>
    <mergeCell ref="E1:N1"/>
    <mergeCell ref="D2:I2"/>
    <mergeCell ref="B11:I11"/>
    <mergeCell ref="A12:I12"/>
    <mergeCell ref="A15:B15"/>
    <mergeCell ref="A16:A17"/>
    <mergeCell ref="B16:B17"/>
    <mergeCell ref="C16:C17"/>
    <mergeCell ref="E16:E17"/>
    <mergeCell ref="F16:F17"/>
  </mergeCells>
  <conditionalFormatting sqref="E261:I261">
    <cfRule type="cellIs" dxfId="3" priority="1" operator="lessThan">
      <formula>0</formula>
    </cfRule>
  </conditionalFormatting>
  <pageMargins left="0.31496062992125984" right="0.11811023622047245" top="0.19685039370078741" bottom="0.19685039370078741" header="0.31496062992125984" footer="0.31496062992125984"/>
  <pageSetup paperSize="9" scale="46" fitToHeight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B803-AE64-409E-831A-9235265D726C}">
  <sheetPr>
    <tabColor rgb="FFFF0000"/>
    <pageSetUpPr fitToPage="1"/>
  </sheetPr>
  <dimension ref="A1:L284"/>
  <sheetViews>
    <sheetView topLeftCell="A268" zoomScale="85" zoomScaleNormal="85" zoomScaleSheetLayoutView="80" zoomScalePageLayoutView="55" workbookViewId="0">
      <selection activeCell="C279" sqref="C279"/>
    </sheetView>
  </sheetViews>
  <sheetFormatPr defaultRowHeight="12.75" outlineLevelCol="1" x14ac:dyDescent="0.25"/>
  <cols>
    <col min="1" max="1" width="11.140625" style="3" customWidth="1"/>
    <col min="2" max="2" width="74.5703125" style="105" customWidth="1"/>
    <col min="3" max="3" width="9.28515625" style="106" customWidth="1"/>
    <col min="4" max="4" width="16.42578125" style="104" customWidth="1"/>
    <col min="5" max="6" width="20.5703125" style="104" hidden="1" customWidth="1" outlineLevel="1"/>
    <col min="7" max="7" width="19.140625" style="107" customWidth="1" collapsed="1"/>
    <col min="8" max="8" width="19.140625" style="107" customWidth="1"/>
    <col min="9" max="9" width="19.7109375" style="107" customWidth="1"/>
    <col min="10" max="10" width="20.85546875" style="107" customWidth="1"/>
    <col min="11" max="11" width="25.42578125" style="2" customWidth="1"/>
    <col min="12" max="12" width="25.42578125" style="55" customWidth="1"/>
    <col min="13" max="16384" width="9.140625" style="2"/>
  </cols>
  <sheetData>
    <row r="1" spans="1:12" ht="15.75" x14ac:dyDescent="0.25">
      <c r="B1" s="114"/>
      <c r="C1" s="114"/>
      <c r="D1" s="114"/>
      <c r="E1" s="215"/>
      <c r="F1" s="215"/>
      <c r="G1" s="215"/>
      <c r="H1" s="215"/>
      <c r="I1" s="215"/>
      <c r="J1" s="215"/>
      <c r="K1" s="215"/>
      <c r="L1" s="215"/>
    </row>
    <row r="2" spans="1:12" ht="15.75" customHeight="1" x14ac:dyDescent="0.3">
      <c r="A2" s="121" t="s">
        <v>0</v>
      </c>
      <c r="B2" s="122"/>
      <c r="C2" s="122"/>
      <c r="D2" s="216"/>
      <c r="E2" s="216"/>
      <c r="F2" s="216"/>
      <c r="G2" s="216"/>
      <c r="H2" s="208"/>
      <c r="I2" s="208"/>
      <c r="J2" s="208"/>
    </row>
    <row r="3" spans="1:12" ht="15.75" customHeight="1" x14ac:dyDescent="0.35">
      <c r="A3" s="124" t="s">
        <v>1</v>
      </c>
      <c r="B3" s="122"/>
      <c r="C3" s="122"/>
      <c r="D3" s="125"/>
      <c r="E3" s="125"/>
      <c r="F3" s="125"/>
      <c r="G3" s="123"/>
      <c r="H3" s="123"/>
      <c r="I3" s="123"/>
      <c r="J3" s="123"/>
      <c r="K3" s="123"/>
      <c r="L3" s="199"/>
    </row>
    <row r="4" spans="1:12" ht="15.75" customHeight="1" x14ac:dyDescent="0.3">
      <c r="A4" s="121" t="s">
        <v>2</v>
      </c>
      <c r="B4" s="122"/>
      <c r="C4" s="122"/>
      <c r="D4" s="141"/>
      <c r="E4" s="141"/>
      <c r="F4" s="141"/>
      <c r="G4" s="141"/>
      <c r="H4" s="141"/>
      <c r="I4" s="141"/>
      <c r="J4" s="141"/>
      <c r="K4" s="141"/>
      <c r="L4" s="200"/>
    </row>
    <row r="5" spans="1:12" ht="15.75" customHeight="1" x14ac:dyDescent="0.35">
      <c r="A5" s="124" t="s">
        <v>3</v>
      </c>
      <c r="B5" s="122"/>
      <c r="C5" s="122"/>
      <c r="D5" s="147"/>
      <c r="E5" s="147"/>
      <c r="F5" s="147"/>
      <c r="G5" s="126"/>
      <c r="H5" s="126"/>
      <c r="I5" s="126"/>
      <c r="J5" s="126"/>
      <c r="K5" s="126"/>
      <c r="L5" s="201"/>
    </row>
    <row r="6" spans="1:12" ht="15.75" customHeight="1" x14ac:dyDescent="0.35">
      <c r="A6" s="124" t="s">
        <v>4</v>
      </c>
      <c r="B6" s="127"/>
      <c r="C6" s="127"/>
      <c r="G6" s="179"/>
      <c r="H6" s="179"/>
      <c r="I6" s="179"/>
      <c r="J6" s="179"/>
      <c r="K6" s="179"/>
      <c r="L6" s="202"/>
    </row>
    <row r="7" spans="1:12" ht="15.75" customHeight="1" x14ac:dyDescent="0.35">
      <c r="A7" s="129" t="s">
        <v>67</v>
      </c>
      <c r="B7" s="127"/>
      <c r="C7" s="127"/>
      <c r="G7" s="128"/>
      <c r="H7" s="128"/>
      <c r="I7" s="128"/>
      <c r="J7" s="128"/>
      <c r="K7" s="128"/>
      <c r="L7" s="203"/>
    </row>
    <row r="8" spans="1:12" ht="17.100000000000001" customHeight="1" x14ac:dyDescent="0.25">
      <c r="A8" s="130"/>
      <c r="B8" s="131"/>
      <c r="C8" s="131"/>
      <c r="D8" s="147"/>
      <c r="E8" s="147"/>
      <c r="F8" s="147"/>
      <c r="G8" s="179"/>
      <c r="H8" s="179"/>
      <c r="I8" s="179"/>
      <c r="J8" s="179"/>
      <c r="K8" s="179"/>
      <c r="L8" s="202"/>
    </row>
    <row r="9" spans="1:12" ht="15.75" customHeight="1" x14ac:dyDescent="0.25">
      <c r="A9" s="105"/>
      <c r="B9" s="106"/>
      <c r="C9" s="104"/>
      <c r="G9" s="179"/>
      <c r="H9" s="179"/>
      <c r="I9" s="179"/>
      <c r="J9" s="179"/>
      <c r="K9" s="179"/>
      <c r="L9" s="202"/>
    </row>
    <row r="10" spans="1:12" ht="15.75" customHeight="1" x14ac:dyDescent="0.25">
      <c r="A10" s="2"/>
      <c r="B10" s="2"/>
      <c r="C10" s="2"/>
      <c r="D10" s="2"/>
      <c r="E10" s="2"/>
      <c r="F10" s="2"/>
      <c r="G10" s="179"/>
      <c r="H10" s="179"/>
      <c r="I10" s="179"/>
      <c r="J10" s="179"/>
      <c r="K10" s="179"/>
      <c r="L10" s="202"/>
    </row>
    <row r="11" spans="1:12" ht="15.75" customHeight="1" x14ac:dyDescent="0.25">
      <c r="A11" s="209"/>
      <c r="B11" s="217" t="s">
        <v>201</v>
      </c>
      <c r="C11" s="217"/>
      <c r="D11" s="217"/>
      <c r="E11" s="217"/>
      <c r="F11" s="217"/>
      <c r="G11" s="217"/>
      <c r="H11" s="209"/>
      <c r="I11" s="209"/>
      <c r="J11" s="209"/>
    </row>
    <row r="12" spans="1:12" s="4" customFormat="1" ht="24.75" customHeight="1" x14ac:dyDescent="0.2">
      <c r="A12" s="217" t="s">
        <v>213</v>
      </c>
      <c r="B12" s="217"/>
      <c r="C12" s="217"/>
      <c r="D12" s="217"/>
      <c r="E12" s="217"/>
      <c r="F12" s="217"/>
      <c r="G12" s="217"/>
      <c r="H12" s="209"/>
      <c r="I12" s="209"/>
      <c r="J12" s="209"/>
      <c r="L12" s="204"/>
    </row>
    <row r="13" spans="1:12" ht="15.75" customHeight="1" x14ac:dyDescent="0.25">
      <c r="A13" s="132"/>
      <c r="B13" s="132"/>
      <c r="C13" s="132"/>
      <c r="D13" s="132"/>
      <c r="E13" s="132"/>
      <c r="F13" s="132"/>
      <c r="G13" s="133"/>
      <c r="H13" s="133"/>
      <c r="I13" s="133"/>
      <c r="J13" s="133"/>
    </row>
    <row r="14" spans="1:12" ht="15.75" customHeight="1" x14ac:dyDescent="0.25">
      <c r="A14" s="1"/>
      <c r="B14" s="114"/>
      <c r="C14" s="114"/>
      <c r="D14" s="114"/>
      <c r="E14" s="149"/>
      <c r="F14" s="149"/>
      <c r="G14" s="149"/>
      <c r="H14" s="149"/>
      <c r="I14" s="149"/>
      <c r="J14" s="149"/>
      <c r="K14" s="149"/>
      <c r="L14" s="195"/>
    </row>
    <row r="15" spans="1:12" s="8" customFormat="1" ht="15.75" customHeight="1" thickBot="1" x14ac:dyDescent="0.3">
      <c r="A15" s="222" t="s">
        <v>214</v>
      </c>
      <c r="B15" s="222"/>
      <c r="C15" s="5"/>
      <c r="D15" s="6"/>
      <c r="E15" s="6"/>
      <c r="F15" s="6"/>
      <c r="G15" s="7"/>
      <c r="H15" s="7"/>
      <c r="I15" s="7"/>
      <c r="J15" s="7"/>
      <c r="L15" s="94"/>
    </row>
    <row r="16" spans="1:12" s="8" customFormat="1" ht="61.5" customHeight="1" x14ac:dyDescent="0.25">
      <c r="A16" s="223" t="s">
        <v>5</v>
      </c>
      <c r="B16" s="225" t="s">
        <v>6</v>
      </c>
      <c r="C16" s="227" t="s">
        <v>7</v>
      </c>
      <c r="D16" s="9" t="s">
        <v>8</v>
      </c>
      <c r="E16" s="218" t="s">
        <v>65</v>
      </c>
      <c r="F16" s="218" t="s">
        <v>66</v>
      </c>
      <c r="G16" s="220" t="s">
        <v>64</v>
      </c>
      <c r="H16" s="234" t="s">
        <v>202</v>
      </c>
      <c r="I16" s="235" t="s">
        <v>203</v>
      </c>
      <c r="J16" s="234" t="s">
        <v>204</v>
      </c>
      <c r="K16" s="213" t="s">
        <v>9</v>
      </c>
      <c r="L16" s="196"/>
    </row>
    <row r="17" spans="1:12" s="8" customFormat="1" ht="47.25" customHeight="1" thickBot="1" x14ac:dyDescent="0.3">
      <c r="A17" s="224"/>
      <c r="B17" s="226"/>
      <c r="C17" s="228"/>
      <c r="D17" s="10" t="s">
        <v>10</v>
      </c>
      <c r="E17" s="219"/>
      <c r="F17" s="219"/>
      <c r="G17" s="221"/>
      <c r="H17" s="236"/>
      <c r="I17" s="237"/>
      <c r="J17" s="236"/>
      <c r="K17" s="214"/>
      <c r="L17" s="196"/>
    </row>
    <row r="18" spans="1:12" s="8" customFormat="1" ht="27.95" customHeight="1" thickBot="1" x14ac:dyDescent="0.3">
      <c r="A18" s="247" t="s">
        <v>11</v>
      </c>
      <c r="B18" s="252" t="s">
        <v>74</v>
      </c>
      <c r="C18" s="258"/>
      <c r="D18" s="258"/>
      <c r="E18" s="258"/>
      <c r="F18" s="258"/>
      <c r="G18" s="260"/>
      <c r="H18" s="261"/>
      <c r="I18" s="261"/>
      <c r="J18" s="261"/>
      <c r="K18" s="262"/>
      <c r="L18" s="94"/>
    </row>
    <row r="19" spans="1:12" s="8" customFormat="1" ht="31.5" x14ac:dyDescent="0.25">
      <c r="A19" s="18" t="s">
        <v>60</v>
      </c>
      <c r="B19" s="19" t="s">
        <v>87</v>
      </c>
      <c r="C19" s="20" t="s">
        <v>12</v>
      </c>
      <c r="D19" s="19"/>
      <c r="E19" s="331">
        <v>45.445900000000002</v>
      </c>
      <c r="F19" s="331">
        <v>45.445900000000002</v>
      </c>
      <c r="G19" s="332">
        <v>90.891800000000003</v>
      </c>
      <c r="H19" s="229" t="s">
        <v>205</v>
      </c>
      <c r="I19" s="229" t="e">
        <f>G19*H19</f>
        <v>#VALUE!</v>
      </c>
      <c r="J19" s="229"/>
      <c r="K19" s="22"/>
      <c r="L19" s="94"/>
    </row>
    <row r="20" spans="1:12" s="8" customFormat="1" ht="15.75" customHeight="1" x14ac:dyDescent="0.25">
      <c r="A20" s="24"/>
      <c r="B20" s="25" t="s">
        <v>14</v>
      </c>
      <c r="C20" s="26" t="s">
        <v>15</v>
      </c>
      <c r="D20" s="27">
        <v>0.35</v>
      </c>
      <c r="E20" s="333">
        <v>15.906065</v>
      </c>
      <c r="F20" s="333">
        <v>15.906065</v>
      </c>
      <c r="G20" s="334">
        <v>31.81213</v>
      </c>
      <c r="H20" s="230" t="s">
        <v>210</v>
      </c>
      <c r="I20" s="230"/>
      <c r="J20" s="230" t="e">
        <f>G20*H20</f>
        <v>#VALUE!</v>
      </c>
      <c r="K20" s="32"/>
      <c r="L20" s="94"/>
    </row>
    <row r="21" spans="1:12" s="8" customFormat="1" ht="31.5" x14ac:dyDescent="0.25">
      <c r="A21" s="12" t="s">
        <v>13</v>
      </c>
      <c r="B21" s="13" t="s">
        <v>71</v>
      </c>
      <c r="C21" s="14" t="s">
        <v>12</v>
      </c>
      <c r="D21" s="33"/>
      <c r="E21" s="331">
        <v>34.911999999999999</v>
      </c>
      <c r="F21" s="331">
        <v>34.911999999999999</v>
      </c>
      <c r="G21" s="331">
        <v>69.823999999999998</v>
      </c>
      <c r="H21" s="229" t="s">
        <v>205</v>
      </c>
      <c r="I21" s="229" t="e">
        <f>G21*H21</f>
        <v>#VALUE!</v>
      </c>
      <c r="J21" s="229"/>
      <c r="K21" s="22"/>
      <c r="L21" s="94"/>
    </row>
    <row r="22" spans="1:12" s="8" customFormat="1" ht="15.75" customHeight="1" x14ac:dyDescent="0.25">
      <c r="A22" s="12"/>
      <c r="B22" s="152" t="s">
        <v>73</v>
      </c>
      <c r="C22" s="26" t="s">
        <v>12</v>
      </c>
      <c r="D22" s="27">
        <v>1.1000000000000001</v>
      </c>
      <c r="E22" s="333">
        <v>38.403200000000005</v>
      </c>
      <c r="F22" s="333">
        <v>38.403200000000005</v>
      </c>
      <c r="G22" s="334">
        <v>76.806400000000011</v>
      </c>
      <c r="H22" s="230" t="s">
        <v>210</v>
      </c>
      <c r="I22" s="230"/>
      <c r="J22" s="230" t="e">
        <f t="shared" ref="J22:J23" si="0">G22*H22</f>
        <v>#VALUE!</v>
      </c>
      <c r="K22" s="32"/>
      <c r="L22" s="94"/>
    </row>
    <row r="23" spans="1:12" s="8" customFormat="1" ht="15.75" customHeight="1" x14ac:dyDescent="0.25">
      <c r="A23" s="24"/>
      <c r="B23" s="25" t="s">
        <v>17</v>
      </c>
      <c r="C23" s="26" t="s">
        <v>15</v>
      </c>
      <c r="D23" s="27">
        <v>0.8</v>
      </c>
      <c r="E23" s="333">
        <v>27.929600000000001</v>
      </c>
      <c r="F23" s="333">
        <v>27.929600000000001</v>
      </c>
      <c r="G23" s="334">
        <v>55.859200000000001</v>
      </c>
      <c r="H23" s="230" t="s">
        <v>210</v>
      </c>
      <c r="I23" s="230"/>
      <c r="J23" s="230" t="e">
        <f t="shared" si="0"/>
        <v>#VALUE!</v>
      </c>
      <c r="K23" s="32"/>
      <c r="L23" s="94"/>
    </row>
    <row r="24" spans="1:12" s="8" customFormat="1" ht="51.75" customHeight="1" x14ac:dyDescent="0.25">
      <c r="A24" s="12" t="s">
        <v>16</v>
      </c>
      <c r="B24" s="13" t="s">
        <v>75</v>
      </c>
      <c r="C24" s="14" t="s">
        <v>12</v>
      </c>
      <c r="D24" s="27"/>
      <c r="E24" s="335">
        <v>22</v>
      </c>
      <c r="F24" s="335">
        <v>22</v>
      </c>
      <c r="G24" s="331">
        <v>44</v>
      </c>
      <c r="H24" s="229" t="s">
        <v>205</v>
      </c>
      <c r="I24" s="229" t="e">
        <f>G24*H24</f>
        <v>#VALUE!</v>
      </c>
      <c r="J24" s="231"/>
      <c r="K24" s="32"/>
      <c r="L24" s="94"/>
    </row>
    <row r="25" spans="1:12" s="8" customFormat="1" ht="19.5" customHeight="1" x14ac:dyDescent="0.25">
      <c r="A25" s="12"/>
      <c r="B25" s="25" t="s">
        <v>19</v>
      </c>
      <c r="C25" s="26" t="s">
        <v>20</v>
      </c>
      <c r="D25" s="35">
        <v>0.13800000000000001</v>
      </c>
      <c r="E25" s="333">
        <v>3.0360000000000005</v>
      </c>
      <c r="F25" s="333">
        <v>3.0360000000000005</v>
      </c>
      <c r="G25" s="334">
        <v>6.072000000000001</v>
      </c>
      <c r="H25" s="230" t="s">
        <v>210</v>
      </c>
      <c r="I25" s="230"/>
      <c r="J25" s="230" t="e">
        <f t="shared" ref="J25:J26" si="1">G25*H25</f>
        <v>#VALUE!</v>
      </c>
      <c r="K25" s="32"/>
      <c r="L25" s="94"/>
    </row>
    <row r="26" spans="1:12" s="8" customFormat="1" ht="19.5" customHeight="1" x14ac:dyDescent="0.25">
      <c r="A26" s="12"/>
      <c r="B26" s="25" t="s">
        <v>76</v>
      </c>
      <c r="C26" s="26" t="s">
        <v>23</v>
      </c>
      <c r="D26" s="27">
        <v>28.75</v>
      </c>
      <c r="E26" s="336">
        <v>632.5</v>
      </c>
      <c r="F26" s="336">
        <v>632.5</v>
      </c>
      <c r="G26" s="337">
        <v>1265</v>
      </c>
      <c r="H26" s="230" t="s">
        <v>210</v>
      </c>
      <c r="I26" s="230"/>
      <c r="J26" s="230" t="e">
        <f t="shared" si="1"/>
        <v>#VALUE!</v>
      </c>
      <c r="K26" s="32"/>
      <c r="L26" s="94"/>
    </row>
    <row r="27" spans="1:12" s="8" customFormat="1" ht="49.5" customHeight="1" x14ac:dyDescent="0.25">
      <c r="A27" s="12" t="s">
        <v>18</v>
      </c>
      <c r="B27" s="13" t="s">
        <v>26</v>
      </c>
      <c r="C27" s="14" t="s">
        <v>12</v>
      </c>
      <c r="D27" s="33"/>
      <c r="E27" s="335">
        <v>22</v>
      </c>
      <c r="F27" s="335">
        <v>22</v>
      </c>
      <c r="G27" s="331">
        <v>44</v>
      </c>
      <c r="H27" s="229" t="s">
        <v>205</v>
      </c>
      <c r="I27" s="229" t="e">
        <f>G27*H27</f>
        <v>#VALUE!</v>
      </c>
      <c r="J27" s="231"/>
      <c r="K27" s="32"/>
      <c r="L27" s="94"/>
    </row>
    <row r="28" spans="1:12" s="8" customFormat="1" ht="15" x14ac:dyDescent="0.25">
      <c r="A28" s="12"/>
      <c r="B28" s="25" t="s">
        <v>27</v>
      </c>
      <c r="C28" s="26" t="s">
        <v>20</v>
      </c>
      <c r="D28" s="35">
        <v>0.1545</v>
      </c>
      <c r="E28" s="333">
        <v>3.399</v>
      </c>
      <c r="F28" s="333">
        <v>3.399</v>
      </c>
      <c r="G28" s="334">
        <v>6.798</v>
      </c>
      <c r="H28" s="230" t="s">
        <v>210</v>
      </c>
      <c r="I28" s="230"/>
      <c r="J28" s="230" t="e">
        <f t="shared" ref="J28:J29" si="2">G28*H28</f>
        <v>#VALUE!</v>
      </c>
      <c r="K28" s="32"/>
      <c r="L28" s="94"/>
    </row>
    <row r="29" spans="1:12" s="8" customFormat="1" ht="15" x14ac:dyDescent="0.25">
      <c r="A29" s="12"/>
      <c r="B29" s="25" t="s">
        <v>28</v>
      </c>
      <c r="C29" s="26" t="s">
        <v>20</v>
      </c>
      <c r="D29" s="35">
        <v>5.1500000000000004E-2</v>
      </c>
      <c r="E29" s="333">
        <v>1.133</v>
      </c>
      <c r="F29" s="333">
        <v>1.133</v>
      </c>
      <c r="G29" s="334">
        <v>2.266</v>
      </c>
      <c r="H29" s="230" t="s">
        <v>210</v>
      </c>
      <c r="I29" s="230"/>
      <c r="J29" s="230" t="e">
        <f t="shared" si="2"/>
        <v>#VALUE!</v>
      </c>
      <c r="K29" s="32"/>
      <c r="L29" s="94"/>
    </row>
    <row r="30" spans="1:12" s="8" customFormat="1" ht="51.75" customHeight="1" x14ac:dyDescent="0.25">
      <c r="A30" s="12" t="s">
        <v>21</v>
      </c>
      <c r="B30" s="13" t="s">
        <v>69</v>
      </c>
      <c r="C30" s="14" t="s">
        <v>12</v>
      </c>
      <c r="D30" s="27"/>
      <c r="E30" s="335">
        <v>22</v>
      </c>
      <c r="F30" s="335">
        <v>22</v>
      </c>
      <c r="G30" s="331">
        <v>44</v>
      </c>
      <c r="H30" s="229" t="s">
        <v>205</v>
      </c>
      <c r="I30" s="229" t="e">
        <f>G30*H30</f>
        <v>#VALUE!</v>
      </c>
      <c r="J30" s="231"/>
      <c r="K30" s="32"/>
      <c r="L30" s="94"/>
    </row>
    <row r="31" spans="1:12" s="8" customFormat="1" ht="19.5" customHeight="1" x14ac:dyDescent="0.25">
      <c r="A31" s="12"/>
      <c r="B31" s="25" t="s">
        <v>70</v>
      </c>
      <c r="C31" s="26" t="s">
        <v>12</v>
      </c>
      <c r="D31" s="27">
        <v>1.1000000000000001</v>
      </c>
      <c r="E31" s="333">
        <v>24.200000000000003</v>
      </c>
      <c r="F31" s="333">
        <v>24.200000000000003</v>
      </c>
      <c r="G31" s="334">
        <v>48.400000000000006</v>
      </c>
      <c r="H31" s="230" t="s">
        <v>210</v>
      </c>
      <c r="I31" s="230"/>
      <c r="J31" s="230" t="e">
        <f>G31*H31</f>
        <v>#VALUE!</v>
      </c>
      <c r="K31" s="32"/>
      <c r="L31" s="94"/>
    </row>
    <row r="32" spans="1:12" s="154" customFormat="1" ht="56.25" customHeight="1" x14ac:dyDescent="0.25">
      <c r="A32" s="155" t="s">
        <v>25</v>
      </c>
      <c r="B32" s="156" t="s">
        <v>86</v>
      </c>
      <c r="C32" s="157" t="s">
        <v>12</v>
      </c>
      <c r="D32" s="158"/>
      <c r="E32" s="338">
        <v>22</v>
      </c>
      <c r="F32" s="338">
        <v>22</v>
      </c>
      <c r="G32" s="339">
        <v>44</v>
      </c>
      <c r="H32" s="229" t="s">
        <v>205</v>
      </c>
      <c r="I32" s="229" t="e">
        <f>G32*H32</f>
        <v>#VALUE!</v>
      </c>
      <c r="J32" s="232"/>
      <c r="K32" s="161"/>
      <c r="L32" s="190"/>
    </row>
    <row r="33" spans="1:12" s="154" customFormat="1" ht="15.75" customHeight="1" x14ac:dyDescent="0.25">
      <c r="A33" s="162"/>
      <c r="B33" s="163" t="s">
        <v>22</v>
      </c>
      <c r="C33" s="164" t="s">
        <v>23</v>
      </c>
      <c r="D33" s="165">
        <v>0.37</v>
      </c>
      <c r="E33" s="340">
        <v>8.14</v>
      </c>
      <c r="F33" s="340">
        <v>8.14</v>
      </c>
      <c r="G33" s="341">
        <v>16.28</v>
      </c>
      <c r="H33" s="230" t="s">
        <v>210</v>
      </c>
      <c r="I33" s="230"/>
      <c r="J33" s="230" t="e">
        <f t="shared" ref="J33:J34" si="3">G33*H33</f>
        <v>#VALUE!</v>
      </c>
      <c r="K33" s="161"/>
      <c r="L33" s="190"/>
    </row>
    <row r="34" spans="1:12" s="154" customFormat="1" ht="15.75" customHeight="1" x14ac:dyDescent="0.25">
      <c r="A34" s="162"/>
      <c r="B34" s="163" t="s">
        <v>24</v>
      </c>
      <c r="C34" s="164" t="s">
        <v>23</v>
      </c>
      <c r="D34" s="168">
        <v>3.5000000000000003E-2</v>
      </c>
      <c r="E34" s="340">
        <v>0.77</v>
      </c>
      <c r="F34" s="340">
        <v>0.77</v>
      </c>
      <c r="G34" s="341">
        <v>1.54</v>
      </c>
      <c r="H34" s="230" t="s">
        <v>210</v>
      </c>
      <c r="I34" s="230"/>
      <c r="J34" s="230" t="e">
        <f t="shared" si="3"/>
        <v>#VALUE!</v>
      </c>
      <c r="K34" s="161"/>
      <c r="L34" s="190"/>
    </row>
    <row r="35" spans="1:12" s="8" customFormat="1" ht="63.75" customHeight="1" x14ac:dyDescent="0.25">
      <c r="A35" s="12" t="s">
        <v>29</v>
      </c>
      <c r="B35" s="13" t="s">
        <v>77</v>
      </c>
      <c r="C35" s="14" t="s">
        <v>12</v>
      </c>
      <c r="D35" s="33"/>
      <c r="E35" s="335">
        <v>22</v>
      </c>
      <c r="F35" s="335">
        <v>22</v>
      </c>
      <c r="G35" s="331">
        <v>44</v>
      </c>
      <c r="H35" s="229" t="s">
        <v>205</v>
      </c>
      <c r="I35" s="229" t="e">
        <f>G35*H35</f>
        <v>#VALUE!</v>
      </c>
      <c r="J35" s="231"/>
      <c r="K35" s="32"/>
      <c r="L35" s="94"/>
    </row>
    <row r="36" spans="1:12" s="8" customFormat="1" ht="15.75" x14ac:dyDescent="0.25">
      <c r="A36" s="24"/>
      <c r="B36" s="25" t="s">
        <v>79</v>
      </c>
      <c r="C36" s="26" t="s">
        <v>12</v>
      </c>
      <c r="D36" s="36">
        <v>2.04</v>
      </c>
      <c r="E36" s="333">
        <v>44.88</v>
      </c>
      <c r="F36" s="333">
        <v>44.88</v>
      </c>
      <c r="G36" s="334">
        <v>89.76</v>
      </c>
      <c r="H36" s="230" t="s">
        <v>210</v>
      </c>
      <c r="I36" s="230"/>
      <c r="J36" s="230" t="e">
        <f t="shared" ref="J36:J37" si="4">G36*H36</f>
        <v>#VALUE!</v>
      </c>
      <c r="K36" s="32"/>
      <c r="L36" s="94"/>
    </row>
    <row r="37" spans="1:12" s="39" customFormat="1" ht="15.75" customHeight="1" x14ac:dyDescent="0.25">
      <c r="A37" s="37"/>
      <c r="B37" s="25" t="s">
        <v>61</v>
      </c>
      <c r="C37" s="26" t="s">
        <v>31</v>
      </c>
      <c r="D37" s="27">
        <v>18</v>
      </c>
      <c r="E37" s="336">
        <v>396</v>
      </c>
      <c r="F37" s="336">
        <v>396</v>
      </c>
      <c r="G37" s="337">
        <v>792</v>
      </c>
      <c r="H37" s="230" t="s">
        <v>210</v>
      </c>
      <c r="I37" s="230"/>
      <c r="J37" s="230" t="e">
        <f t="shared" si="4"/>
        <v>#VALUE!</v>
      </c>
      <c r="K37" s="32"/>
      <c r="L37" s="94"/>
    </row>
    <row r="38" spans="1:12" s="8" customFormat="1" ht="54" customHeight="1" x14ac:dyDescent="0.25">
      <c r="A38" s="12" t="s">
        <v>30</v>
      </c>
      <c r="B38" s="113" t="s">
        <v>78</v>
      </c>
      <c r="C38" s="14" t="s">
        <v>12</v>
      </c>
      <c r="D38" s="41"/>
      <c r="E38" s="335">
        <v>3.2279999999999998</v>
      </c>
      <c r="F38" s="335">
        <v>3.2279999999999998</v>
      </c>
      <c r="G38" s="331">
        <v>6.4559999999999995</v>
      </c>
      <c r="H38" s="229" t="s">
        <v>205</v>
      </c>
      <c r="I38" s="229" t="e">
        <f>G38*H38</f>
        <v>#VALUE!</v>
      </c>
      <c r="J38" s="231"/>
      <c r="K38" s="32"/>
      <c r="L38" s="94"/>
    </row>
    <row r="39" spans="1:12" s="8" customFormat="1" ht="15.75" customHeight="1" x14ac:dyDescent="0.25">
      <c r="A39" s="24"/>
      <c r="B39" s="25" t="s">
        <v>80</v>
      </c>
      <c r="C39" s="26" t="s">
        <v>12</v>
      </c>
      <c r="D39" s="27">
        <v>1.02</v>
      </c>
      <c r="E39" s="333">
        <v>3.2925599999999999</v>
      </c>
      <c r="F39" s="333">
        <v>3.2925599999999999</v>
      </c>
      <c r="G39" s="334">
        <v>6.5851199999999999</v>
      </c>
      <c r="H39" s="230" t="s">
        <v>210</v>
      </c>
      <c r="I39" s="230"/>
      <c r="J39" s="230" t="e">
        <f t="shared" ref="J39:J40" si="5">G39*H39</f>
        <v>#VALUE!</v>
      </c>
      <c r="K39" s="32"/>
      <c r="L39" s="94"/>
    </row>
    <row r="40" spans="1:12" s="39" customFormat="1" ht="15.75" customHeight="1" x14ac:dyDescent="0.25">
      <c r="A40" s="37"/>
      <c r="B40" s="25" t="s">
        <v>61</v>
      </c>
      <c r="C40" s="26" t="s">
        <v>31</v>
      </c>
      <c r="D40" s="27">
        <v>9</v>
      </c>
      <c r="E40" s="333">
        <v>29.052</v>
      </c>
      <c r="F40" s="333">
        <v>29.052</v>
      </c>
      <c r="G40" s="334">
        <v>58.103999999999999</v>
      </c>
      <c r="H40" s="230" t="s">
        <v>210</v>
      </c>
      <c r="I40" s="230"/>
      <c r="J40" s="230" t="e">
        <f t="shared" si="5"/>
        <v>#VALUE!</v>
      </c>
      <c r="K40" s="32"/>
      <c r="L40" s="94"/>
    </row>
    <row r="41" spans="1:12" s="8" customFormat="1" ht="31.5" customHeight="1" x14ac:dyDescent="0.25">
      <c r="A41" s="12" t="s">
        <v>32</v>
      </c>
      <c r="B41" s="113" t="s">
        <v>81</v>
      </c>
      <c r="C41" s="14" t="s">
        <v>12</v>
      </c>
      <c r="D41" s="41"/>
      <c r="E41" s="331">
        <v>25.228000000000002</v>
      </c>
      <c r="F41" s="331">
        <v>25.228000000000002</v>
      </c>
      <c r="G41" s="331">
        <v>50.456000000000003</v>
      </c>
      <c r="H41" s="229" t="s">
        <v>205</v>
      </c>
      <c r="I41" s="229" t="e">
        <f>G41*H41</f>
        <v>#VALUE!</v>
      </c>
      <c r="J41" s="231"/>
      <c r="K41" s="32"/>
      <c r="L41" s="94"/>
    </row>
    <row r="42" spans="1:12" s="8" customFormat="1" ht="15.75" customHeight="1" x14ac:dyDescent="0.25">
      <c r="A42" s="24"/>
      <c r="B42" s="25" t="s">
        <v>14</v>
      </c>
      <c r="C42" s="26" t="s">
        <v>15</v>
      </c>
      <c r="D42" s="27">
        <v>1.4</v>
      </c>
      <c r="E42" s="333">
        <v>35.319200000000002</v>
      </c>
      <c r="F42" s="333">
        <v>35.319200000000002</v>
      </c>
      <c r="G42" s="334">
        <v>70.638400000000004</v>
      </c>
      <c r="H42" s="230" t="s">
        <v>210</v>
      </c>
      <c r="I42" s="230"/>
      <c r="J42" s="230" t="e">
        <f>G42*H42</f>
        <v>#VALUE!</v>
      </c>
      <c r="K42" s="32"/>
      <c r="L42" s="94"/>
    </row>
    <row r="43" spans="1:12" s="8" customFormat="1" ht="47.25" customHeight="1" x14ac:dyDescent="0.25">
      <c r="A43" s="12" t="s">
        <v>34</v>
      </c>
      <c r="B43" s="13" t="s">
        <v>83</v>
      </c>
      <c r="C43" s="14" t="s">
        <v>12</v>
      </c>
      <c r="D43" s="33"/>
      <c r="E43" s="335">
        <v>10.76</v>
      </c>
      <c r="F43" s="335">
        <v>10.76</v>
      </c>
      <c r="G43" s="331">
        <v>21.52</v>
      </c>
      <c r="H43" s="229" t="s">
        <v>205</v>
      </c>
      <c r="I43" s="229" t="e">
        <f>G43*H43</f>
        <v>#VALUE!</v>
      </c>
      <c r="J43" s="231"/>
      <c r="K43" s="32"/>
      <c r="L43" s="94"/>
    </row>
    <row r="44" spans="1:12" s="8" customFormat="1" ht="15.75" customHeight="1" x14ac:dyDescent="0.25">
      <c r="A44" s="24"/>
      <c r="B44" s="25" t="s">
        <v>36</v>
      </c>
      <c r="C44" s="26" t="s">
        <v>12</v>
      </c>
      <c r="D44" s="27">
        <v>1.1599999999999999</v>
      </c>
      <c r="E44" s="333">
        <v>12.481599999999998</v>
      </c>
      <c r="F44" s="333">
        <v>12.481599999999998</v>
      </c>
      <c r="G44" s="334">
        <v>24.963199999999997</v>
      </c>
      <c r="H44" s="230" t="s">
        <v>210</v>
      </c>
      <c r="I44" s="230"/>
      <c r="J44" s="230" t="e">
        <f t="shared" ref="J44:J45" si="6">G44*H44</f>
        <v>#VALUE!</v>
      </c>
      <c r="K44" s="32"/>
      <c r="L44" s="94"/>
    </row>
    <row r="45" spans="1:12" s="8" customFormat="1" ht="15.75" customHeight="1" x14ac:dyDescent="0.25">
      <c r="A45" s="24"/>
      <c r="B45" s="25" t="s">
        <v>17</v>
      </c>
      <c r="C45" s="26" t="s">
        <v>15</v>
      </c>
      <c r="D45" s="27">
        <v>0.8</v>
      </c>
      <c r="E45" s="333">
        <v>8.6080000000000005</v>
      </c>
      <c r="F45" s="333">
        <v>8.6080000000000005</v>
      </c>
      <c r="G45" s="334">
        <v>17.216000000000001</v>
      </c>
      <c r="H45" s="230" t="s">
        <v>210</v>
      </c>
      <c r="I45" s="230"/>
      <c r="J45" s="230" t="e">
        <f t="shared" si="6"/>
        <v>#VALUE!</v>
      </c>
      <c r="K45" s="32"/>
      <c r="L45" s="94"/>
    </row>
    <row r="46" spans="1:12" s="8" customFormat="1" ht="47.25" customHeight="1" x14ac:dyDescent="0.25">
      <c r="A46" s="12" t="s">
        <v>35</v>
      </c>
      <c r="B46" s="13" t="s">
        <v>88</v>
      </c>
      <c r="C46" s="14" t="s">
        <v>12</v>
      </c>
      <c r="D46" s="33"/>
      <c r="E46" s="335">
        <v>40.076799999999999</v>
      </c>
      <c r="F46" s="335">
        <v>40.076799999999999</v>
      </c>
      <c r="G46" s="331">
        <v>80.153599999999997</v>
      </c>
      <c r="H46" s="229" t="s">
        <v>205</v>
      </c>
      <c r="I46" s="229" t="e">
        <f>G46*H46</f>
        <v>#VALUE!</v>
      </c>
      <c r="J46" s="231"/>
      <c r="K46" s="32"/>
      <c r="L46" s="94"/>
    </row>
    <row r="47" spans="1:12" s="8" customFormat="1" ht="15.75" customHeight="1" x14ac:dyDescent="0.25">
      <c r="A47" s="24"/>
      <c r="B47" s="25" t="s">
        <v>36</v>
      </c>
      <c r="C47" s="26" t="s">
        <v>12</v>
      </c>
      <c r="D47" s="27">
        <v>1.1599999999999999</v>
      </c>
      <c r="E47" s="333">
        <v>46.489087999999995</v>
      </c>
      <c r="F47" s="333">
        <v>46.489087999999995</v>
      </c>
      <c r="G47" s="334">
        <v>92.978175999999991</v>
      </c>
      <c r="H47" s="230" t="s">
        <v>210</v>
      </c>
      <c r="I47" s="230"/>
      <c r="J47" s="230" t="e">
        <f>G47*H47</f>
        <v>#VALUE!</v>
      </c>
      <c r="K47" s="32"/>
      <c r="L47" s="94"/>
    </row>
    <row r="48" spans="1:12" s="8" customFormat="1" ht="15.75" customHeight="1" x14ac:dyDescent="0.25">
      <c r="A48" s="24"/>
      <c r="B48" s="25" t="s">
        <v>17</v>
      </c>
      <c r="C48" s="26" t="s">
        <v>15</v>
      </c>
      <c r="D48" s="27">
        <v>0.8</v>
      </c>
      <c r="E48" s="333">
        <v>32.061439999999997</v>
      </c>
      <c r="F48" s="333">
        <v>32.061439999999997</v>
      </c>
      <c r="G48" s="334">
        <v>64.122879999999995</v>
      </c>
      <c r="H48" s="230" t="s">
        <v>210</v>
      </c>
      <c r="I48" s="230"/>
      <c r="J48" s="230" t="e">
        <f>G48*H48</f>
        <v>#VALUE!</v>
      </c>
      <c r="K48" s="32"/>
      <c r="L48" s="94"/>
    </row>
    <row r="49" spans="1:12" s="39" customFormat="1" ht="52.5" customHeight="1" x14ac:dyDescent="0.25">
      <c r="A49" s="12" t="s">
        <v>62</v>
      </c>
      <c r="B49" s="13" t="s">
        <v>89</v>
      </c>
      <c r="C49" s="14" t="s">
        <v>12</v>
      </c>
      <c r="D49" s="42"/>
      <c r="E49" s="335">
        <v>40.076799999999999</v>
      </c>
      <c r="F49" s="335">
        <v>40.076799999999999</v>
      </c>
      <c r="G49" s="331">
        <v>80.153599999999997</v>
      </c>
      <c r="H49" s="229" t="s">
        <v>205</v>
      </c>
      <c r="I49" s="229" t="e">
        <f>G49*H49</f>
        <v>#VALUE!</v>
      </c>
      <c r="J49" s="231"/>
      <c r="K49" s="43"/>
      <c r="L49" s="95"/>
    </row>
    <row r="50" spans="1:12" s="48" customFormat="1" ht="15.75" customHeight="1" x14ac:dyDescent="0.25">
      <c r="A50" s="44"/>
      <c r="B50" s="25" t="s">
        <v>37</v>
      </c>
      <c r="C50" s="26" t="s">
        <v>12</v>
      </c>
      <c r="D50" s="27">
        <v>1.1399999999999999</v>
      </c>
      <c r="E50" s="342">
        <v>45.687551999999997</v>
      </c>
      <c r="F50" s="342">
        <v>45.687551999999997</v>
      </c>
      <c r="G50" s="343">
        <v>91.375103999999993</v>
      </c>
      <c r="H50" s="230" t="s">
        <v>210</v>
      </c>
      <c r="I50" s="230"/>
      <c r="J50" s="230" t="e">
        <f t="shared" ref="J50:J51" si="7">G50*H50</f>
        <v>#VALUE!</v>
      </c>
      <c r="K50" s="144"/>
      <c r="L50" s="191"/>
    </row>
    <row r="51" spans="1:12" s="51" customFormat="1" ht="15.75" customHeight="1" x14ac:dyDescent="0.25">
      <c r="A51" s="44"/>
      <c r="B51" s="25" t="s">
        <v>17</v>
      </c>
      <c r="C51" s="26" t="s">
        <v>15</v>
      </c>
      <c r="D51" s="27">
        <v>0.8</v>
      </c>
      <c r="E51" s="342">
        <v>32.061439999999997</v>
      </c>
      <c r="F51" s="342">
        <v>32.061439999999997</v>
      </c>
      <c r="G51" s="343">
        <v>64.122879999999995</v>
      </c>
      <c r="H51" s="230" t="s">
        <v>210</v>
      </c>
      <c r="I51" s="230"/>
      <c r="J51" s="230" t="e">
        <f t="shared" si="7"/>
        <v>#VALUE!</v>
      </c>
      <c r="K51" s="50"/>
      <c r="L51" s="192"/>
    </row>
    <row r="52" spans="1:12" s="39" customFormat="1" ht="52.5" customHeight="1" x14ac:dyDescent="0.25">
      <c r="A52" s="12" t="s">
        <v>82</v>
      </c>
      <c r="B52" s="180" t="s">
        <v>158</v>
      </c>
      <c r="C52" s="14" t="s">
        <v>31</v>
      </c>
      <c r="D52" s="42"/>
      <c r="E52" s="335">
        <v>1</v>
      </c>
      <c r="F52" s="335">
        <v>1</v>
      </c>
      <c r="G52" s="331">
        <v>2</v>
      </c>
      <c r="H52" s="229" t="s">
        <v>205</v>
      </c>
      <c r="I52" s="229" t="e">
        <f>G52*H52</f>
        <v>#VALUE!</v>
      </c>
      <c r="J52" s="231"/>
      <c r="K52" s="43"/>
      <c r="L52" s="95"/>
    </row>
    <row r="53" spans="1:12" s="48" customFormat="1" ht="75" x14ac:dyDescent="0.25">
      <c r="A53" s="44"/>
      <c r="B53" s="186" t="s">
        <v>159</v>
      </c>
      <c r="C53" s="26" t="s">
        <v>31</v>
      </c>
      <c r="D53" s="27">
        <v>1</v>
      </c>
      <c r="E53" s="342">
        <v>1</v>
      </c>
      <c r="F53" s="342">
        <v>1</v>
      </c>
      <c r="G53" s="343">
        <v>2</v>
      </c>
      <c r="H53" s="230" t="s">
        <v>210</v>
      </c>
      <c r="I53" s="230"/>
      <c r="J53" s="230" t="e">
        <f>G53*H53</f>
        <v>#VALUE!</v>
      </c>
      <c r="K53" s="144"/>
      <c r="L53" s="191"/>
    </row>
    <row r="54" spans="1:12" s="39" customFormat="1" ht="36.950000000000003" customHeight="1" x14ac:dyDescent="0.25">
      <c r="A54" s="12" t="s">
        <v>99</v>
      </c>
      <c r="B54" s="172" t="s">
        <v>72</v>
      </c>
      <c r="C54" s="14" t="s">
        <v>31</v>
      </c>
      <c r="D54" s="67"/>
      <c r="E54" s="331">
        <v>1</v>
      </c>
      <c r="F54" s="331">
        <v>1</v>
      </c>
      <c r="G54" s="331">
        <v>2</v>
      </c>
      <c r="H54" s="229" t="s">
        <v>205</v>
      </c>
      <c r="I54" s="229" t="e">
        <f>G54*H54</f>
        <v>#VALUE!</v>
      </c>
      <c r="J54" s="231"/>
      <c r="K54" s="43"/>
      <c r="L54" s="95"/>
    </row>
    <row r="55" spans="1:12" s="8" customFormat="1" ht="15.75" customHeight="1" x14ac:dyDescent="0.25">
      <c r="A55" s="205"/>
      <c r="B55" s="181" t="s">
        <v>160</v>
      </c>
      <c r="C55" s="182" t="s">
        <v>31</v>
      </c>
      <c r="D55" s="100">
        <v>1</v>
      </c>
      <c r="E55" s="344">
        <v>1</v>
      </c>
      <c r="F55" s="344">
        <v>1</v>
      </c>
      <c r="G55" s="345">
        <v>2</v>
      </c>
      <c r="H55" s="230" t="s">
        <v>210</v>
      </c>
      <c r="I55" s="230"/>
      <c r="J55" s="230" t="e">
        <f t="shared" ref="J55:J58" si="8">G55*H55</f>
        <v>#VALUE!</v>
      </c>
      <c r="K55" s="22"/>
      <c r="L55" s="94"/>
    </row>
    <row r="56" spans="1:12" s="8" customFormat="1" ht="15.75" customHeight="1" x14ac:dyDescent="0.25">
      <c r="A56" s="205"/>
      <c r="B56" s="181" t="s">
        <v>161</v>
      </c>
      <c r="C56" s="182" t="s">
        <v>31</v>
      </c>
      <c r="D56" s="100">
        <v>1</v>
      </c>
      <c r="E56" s="344">
        <v>1</v>
      </c>
      <c r="F56" s="344">
        <v>1</v>
      </c>
      <c r="G56" s="345">
        <v>2</v>
      </c>
      <c r="H56" s="230" t="s">
        <v>210</v>
      </c>
      <c r="I56" s="230"/>
      <c r="J56" s="230" t="e">
        <f t="shared" si="8"/>
        <v>#VALUE!</v>
      </c>
      <c r="K56" s="22"/>
      <c r="L56" s="94"/>
    </row>
    <row r="57" spans="1:12" s="39" customFormat="1" ht="15.75" customHeight="1" x14ac:dyDescent="0.25">
      <c r="A57" s="206"/>
      <c r="B57" s="183" t="s">
        <v>162</v>
      </c>
      <c r="C57" s="184" t="s">
        <v>31</v>
      </c>
      <c r="D57" s="29">
        <v>4</v>
      </c>
      <c r="E57" s="333">
        <v>4</v>
      </c>
      <c r="F57" s="333">
        <v>4</v>
      </c>
      <c r="G57" s="345">
        <v>8</v>
      </c>
      <c r="H57" s="230" t="s">
        <v>210</v>
      </c>
      <c r="I57" s="230"/>
      <c r="J57" s="230" t="e">
        <f t="shared" si="8"/>
        <v>#VALUE!</v>
      </c>
      <c r="K57" s="43"/>
      <c r="L57" s="95"/>
    </row>
    <row r="58" spans="1:12" s="39" customFormat="1" ht="15.75" customHeight="1" x14ac:dyDescent="0.25">
      <c r="A58" s="206"/>
      <c r="B58" s="183" t="s">
        <v>163</v>
      </c>
      <c r="C58" s="184" t="s">
        <v>31</v>
      </c>
      <c r="D58" s="29">
        <v>1</v>
      </c>
      <c r="E58" s="333">
        <v>1</v>
      </c>
      <c r="F58" s="333">
        <v>1</v>
      </c>
      <c r="G58" s="345">
        <v>2</v>
      </c>
      <c r="H58" s="230" t="s">
        <v>210</v>
      </c>
      <c r="I58" s="230"/>
      <c r="J58" s="230" t="e">
        <f t="shared" si="8"/>
        <v>#VALUE!</v>
      </c>
      <c r="K58" s="43"/>
      <c r="L58" s="95"/>
    </row>
    <row r="59" spans="1:12" s="39" customFormat="1" ht="61.5" customHeight="1" x14ac:dyDescent="0.25">
      <c r="A59" s="74" t="s">
        <v>164</v>
      </c>
      <c r="B59" s="63" t="s">
        <v>155</v>
      </c>
      <c r="C59" s="14" t="s">
        <v>12</v>
      </c>
      <c r="D59" s="76"/>
      <c r="E59" s="331">
        <v>11.55</v>
      </c>
      <c r="F59" s="331">
        <v>11.55</v>
      </c>
      <c r="G59" s="331">
        <v>23.1</v>
      </c>
      <c r="H59" s="229" t="s">
        <v>205</v>
      </c>
      <c r="I59" s="229" t="e">
        <f>G59*H59</f>
        <v>#VALUE!</v>
      </c>
      <c r="J59" s="21"/>
      <c r="K59" s="38"/>
      <c r="L59" s="95"/>
    </row>
    <row r="60" spans="1:12" s="39" customFormat="1" ht="15.75" customHeight="1" x14ac:dyDescent="0.25">
      <c r="A60" s="77"/>
      <c r="B60" s="73" t="s">
        <v>43</v>
      </c>
      <c r="C60" s="26" t="s">
        <v>31</v>
      </c>
      <c r="D60" s="29">
        <v>1</v>
      </c>
      <c r="E60" s="334">
        <v>30</v>
      </c>
      <c r="F60" s="334">
        <v>30</v>
      </c>
      <c r="G60" s="337">
        <v>60</v>
      </c>
      <c r="H60" s="230" t="s">
        <v>210</v>
      </c>
      <c r="I60" s="230"/>
      <c r="J60" s="230" t="e">
        <f t="shared" ref="J60:J62" si="9">G60*H60</f>
        <v>#VALUE!</v>
      </c>
      <c r="K60" s="31"/>
      <c r="L60" s="94"/>
    </row>
    <row r="61" spans="1:12" s="8" customFormat="1" ht="30" customHeight="1" x14ac:dyDescent="0.25">
      <c r="A61" s="77"/>
      <c r="B61" s="73" t="s">
        <v>95</v>
      </c>
      <c r="C61" s="26" t="s">
        <v>12</v>
      </c>
      <c r="D61" s="29">
        <v>1.1000000000000001</v>
      </c>
      <c r="E61" s="334">
        <v>12.705000000000002</v>
      </c>
      <c r="F61" s="334">
        <v>12.705000000000002</v>
      </c>
      <c r="G61" s="337">
        <v>25.410000000000004</v>
      </c>
      <c r="H61" s="230" t="s">
        <v>210</v>
      </c>
      <c r="I61" s="230"/>
      <c r="J61" s="230" t="e">
        <f t="shared" si="9"/>
        <v>#VALUE!</v>
      </c>
      <c r="K61" s="31"/>
      <c r="L61" s="94"/>
    </row>
    <row r="62" spans="1:12" s="8" customFormat="1" ht="21.75" customHeight="1" thickBot="1" x14ac:dyDescent="0.3">
      <c r="A62" s="78"/>
      <c r="B62" s="79" t="s">
        <v>44</v>
      </c>
      <c r="C62" s="59" t="s">
        <v>31</v>
      </c>
      <c r="D62" s="80">
        <v>4</v>
      </c>
      <c r="E62" s="346">
        <v>46.2</v>
      </c>
      <c r="F62" s="346">
        <v>46.2</v>
      </c>
      <c r="G62" s="337">
        <v>92.4</v>
      </c>
      <c r="H62" s="230" t="s">
        <v>210</v>
      </c>
      <c r="I62" s="230"/>
      <c r="J62" s="230" t="e">
        <f t="shared" si="9"/>
        <v>#VALUE!</v>
      </c>
      <c r="K62" s="97"/>
      <c r="L62" s="94"/>
    </row>
    <row r="63" spans="1:12" s="8" customFormat="1" ht="27.95" customHeight="1" thickBot="1" x14ac:dyDescent="0.3">
      <c r="A63" s="247" t="s">
        <v>42</v>
      </c>
      <c r="B63" s="252" t="s">
        <v>84</v>
      </c>
      <c r="C63" s="258"/>
      <c r="D63" s="258"/>
      <c r="E63" s="347"/>
      <c r="F63" s="347"/>
      <c r="G63" s="348"/>
      <c r="H63" s="261"/>
      <c r="I63" s="261"/>
      <c r="J63" s="261"/>
      <c r="K63" s="262"/>
      <c r="L63" s="94"/>
    </row>
    <row r="64" spans="1:12" s="8" customFormat="1" ht="51" customHeight="1" x14ac:dyDescent="0.25">
      <c r="A64" s="18" t="s">
        <v>166</v>
      </c>
      <c r="B64" s="19" t="s">
        <v>87</v>
      </c>
      <c r="C64" s="20" t="s">
        <v>12</v>
      </c>
      <c r="D64" s="19"/>
      <c r="E64" s="331">
        <v>584.88679999999999</v>
      </c>
      <c r="F64" s="335">
        <v>447.76100000000002</v>
      </c>
      <c r="G64" s="332">
        <v>1032.6478</v>
      </c>
      <c r="H64" s="229" t="s">
        <v>205</v>
      </c>
      <c r="I64" s="229" t="e">
        <f>G64*H64</f>
        <v>#VALUE!</v>
      </c>
      <c r="J64" s="229"/>
      <c r="K64" s="22"/>
      <c r="L64" s="94"/>
    </row>
    <row r="65" spans="1:12" s="8" customFormat="1" ht="15.75" customHeight="1" x14ac:dyDescent="0.25">
      <c r="A65" s="24"/>
      <c r="B65" s="25" t="s">
        <v>14</v>
      </c>
      <c r="C65" s="26" t="s">
        <v>15</v>
      </c>
      <c r="D65" s="27">
        <v>0.35</v>
      </c>
      <c r="E65" s="333">
        <v>204.71037999999999</v>
      </c>
      <c r="F65" s="333">
        <v>156.71635000000001</v>
      </c>
      <c r="G65" s="334">
        <v>361.42673000000002</v>
      </c>
      <c r="H65" s="230" t="s">
        <v>210</v>
      </c>
      <c r="I65" s="230"/>
      <c r="J65" s="230" t="e">
        <f>G65*H65</f>
        <v>#VALUE!</v>
      </c>
      <c r="K65" s="32"/>
      <c r="L65" s="94"/>
    </row>
    <row r="66" spans="1:12" s="8" customFormat="1" ht="31.5" x14ac:dyDescent="0.25">
      <c r="A66" s="12" t="s">
        <v>167</v>
      </c>
      <c r="B66" s="13" t="s">
        <v>92</v>
      </c>
      <c r="C66" s="14" t="s">
        <v>12</v>
      </c>
      <c r="D66" s="33"/>
      <c r="E66" s="331">
        <v>496.92199999999997</v>
      </c>
      <c r="F66" s="335">
        <v>378.72</v>
      </c>
      <c r="G66" s="331">
        <v>875.64200000000005</v>
      </c>
      <c r="H66" s="229" t="s">
        <v>205</v>
      </c>
      <c r="I66" s="229" t="e">
        <f>G66*H66</f>
        <v>#VALUE!</v>
      </c>
      <c r="J66" s="229"/>
      <c r="K66" s="22"/>
      <c r="L66" s="94"/>
    </row>
    <row r="67" spans="1:12" s="8" customFormat="1" ht="15.75" customHeight="1" x14ac:dyDescent="0.25">
      <c r="A67" s="12"/>
      <c r="B67" s="152" t="s">
        <v>73</v>
      </c>
      <c r="C67" s="26" t="s">
        <v>12</v>
      </c>
      <c r="D67" s="27">
        <v>1.1000000000000001</v>
      </c>
      <c r="E67" s="333">
        <v>546.61419999999998</v>
      </c>
      <c r="F67" s="333">
        <v>416.59200000000004</v>
      </c>
      <c r="G67" s="334">
        <v>963.20620000000008</v>
      </c>
      <c r="H67" s="230" t="s">
        <v>210</v>
      </c>
      <c r="I67" s="230"/>
      <c r="J67" s="230" t="e">
        <f>G67*H67</f>
        <v>#VALUE!</v>
      </c>
      <c r="K67" s="32"/>
      <c r="L67" s="94"/>
    </row>
    <row r="68" spans="1:12" s="8" customFormat="1" ht="15.75" customHeight="1" x14ac:dyDescent="0.25">
      <c r="A68" s="24"/>
      <c r="B68" s="25" t="s">
        <v>17</v>
      </c>
      <c r="C68" s="26" t="s">
        <v>15</v>
      </c>
      <c r="D68" s="27">
        <v>0.8</v>
      </c>
      <c r="E68" s="333">
        <v>397.5376</v>
      </c>
      <c r="F68" s="333">
        <v>302.97600000000006</v>
      </c>
      <c r="G68" s="334">
        <v>700.5136</v>
      </c>
      <c r="H68" s="230" t="s">
        <v>210</v>
      </c>
      <c r="I68" s="230"/>
      <c r="J68" s="230" t="e">
        <f>G68*H68</f>
        <v>#VALUE!</v>
      </c>
      <c r="K68" s="32"/>
      <c r="L68" s="94"/>
    </row>
    <row r="69" spans="1:12" s="8" customFormat="1" ht="51.75" customHeight="1" x14ac:dyDescent="0.25">
      <c r="A69" s="12" t="s">
        <v>168</v>
      </c>
      <c r="B69" s="13" t="s">
        <v>75</v>
      </c>
      <c r="C69" s="14" t="s">
        <v>12</v>
      </c>
      <c r="D69" s="27"/>
      <c r="E69" s="335">
        <v>389.21</v>
      </c>
      <c r="F69" s="335">
        <v>294.18</v>
      </c>
      <c r="G69" s="331">
        <v>683.39</v>
      </c>
      <c r="H69" s="229" t="s">
        <v>205</v>
      </c>
      <c r="I69" s="229" t="e">
        <f>G69*H69</f>
        <v>#VALUE!</v>
      </c>
      <c r="J69" s="231"/>
      <c r="K69" s="32"/>
      <c r="L69" s="94"/>
    </row>
    <row r="70" spans="1:12" s="8" customFormat="1" ht="19.5" customHeight="1" x14ac:dyDescent="0.25">
      <c r="A70" s="12"/>
      <c r="B70" s="25" t="s">
        <v>19</v>
      </c>
      <c r="C70" s="26" t="s">
        <v>20</v>
      </c>
      <c r="D70" s="35">
        <v>0.13800000000000001</v>
      </c>
      <c r="E70" s="333">
        <v>53.710979999999999</v>
      </c>
      <c r="F70" s="333">
        <v>40.596840000000007</v>
      </c>
      <c r="G70" s="334">
        <v>94.307820000000007</v>
      </c>
      <c r="H70" s="230" t="s">
        <v>210</v>
      </c>
      <c r="I70" s="230"/>
      <c r="J70" s="230" t="e">
        <f t="shared" ref="J70:J71" si="10">G70*H70</f>
        <v>#VALUE!</v>
      </c>
      <c r="K70" s="32"/>
      <c r="L70" s="94"/>
    </row>
    <row r="71" spans="1:12" s="8" customFormat="1" ht="19.5" customHeight="1" x14ac:dyDescent="0.25">
      <c r="A71" s="12"/>
      <c r="B71" s="25" t="s">
        <v>76</v>
      </c>
      <c r="C71" s="26" t="s">
        <v>23</v>
      </c>
      <c r="D71" s="27">
        <v>28.75</v>
      </c>
      <c r="E71" s="336">
        <v>11189.787499999999</v>
      </c>
      <c r="F71" s="336">
        <v>8457.6750000000011</v>
      </c>
      <c r="G71" s="337">
        <v>19647.462500000001</v>
      </c>
      <c r="H71" s="230" t="s">
        <v>210</v>
      </c>
      <c r="I71" s="230"/>
      <c r="J71" s="230" t="e">
        <f t="shared" si="10"/>
        <v>#VALUE!</v>
      </c>
      <c r="K71" s="32"/>
      <c r="L71" s="94"/>
    </row>
    <row r="72" spans="1:12" s="8" customFormat="1" ht="49.5" customHeight="1" x14ac:dyDescent="0.25">
      <c r="A72" s="12" t="s">
        <v>169</v>
      </c>
      <c r="B72" s="13" t="s">
        <v>26</v>
      </c>
      <c r="C72" s="14" t="s">
        <v>12</v>
      </c>
      <c r="D72" s="33"/>
      <c r="E72" s="335">
        <v>389.21</v>
      </c>
      <c r="F72" s="335">
        <v>294.18</v>
      </c>
      <c r="G72" s="331">
        <v>683.39</v>
      </c>
      <c r="H72" s="229" t="s">
        <v>205</v>
      </c>
      <c r="I72" s="229" t="e">
        <f>G72*H72</f>
        <v>#VALUE!</v>
      </c>
      <c r="J72" s="231"/>
      <c r="K72" s="32"/>
      <c r="L72" s="94"/>
    </row>
    <row r="73" spans="1:12" s="8" customFormat="1" ht="15" x14ac:dyDescent="0.25">
      <c r="A73" s="12"/>
      <c r="B73" s="25" t="s">
        <v>27</v>
      </c>
      <c r="C73" s="26" t="s">
        <v>20</v>
      </c>
      <c r="D73" s="35">
        <v>0.1545</v>
      </c>
      <c r="E73" s="333">
        <v>60.132944999999999</v>
      </c>
      <c r="F73" s="333">
        <v>45.450809999999997</v>
      </c>
      <c r="G73" s="334">
        <v>105.583755</v>
      </c>
      <c r="H73" s="230" t="s">
        <v>210</v>
      </c>
      <c r="I73" s="230"/>
      <c r="J73" s="230" t="e">
        <f t="shared" ref="J73:J74" si="11">G73*H73</f>
        <v>#VALUE!</v>
      </c>
      <c r="K73" s="32"/>
      <c r="L73" s="94"/>
    </row>
    <row r="74" spans="1:12" s="8" customFormat="1" ht="15" x14ac:dyDescent="0.25">
      <c r="A74" s="12"/>
      <c r="B74" s="25" t="s">
        <v>28</v>
      </c>
      <c r="C74" s="26" t="s">
        <v>20</v>
      </c>
      <c r="D74" s="35">
        <v>5.1500000000000004E-2</v>
      </c>
      <c r="E74" s="333">
        <v>20.044315000000001</v>
      </c>
      <c r="F74" s="333">
        <v>15.150270000000001</v>
      </c>
      <c r="G74" s="334">
        <v>35.194585000000004</v>
      </c>
      <c r="H74" s="230" t="s">
        <v>210</v>
      </c>
      <c r="I74" s="230"/>
      <c r="J74" s="230" t="e">
        <f t="shared" si="11"/>
        <v>#VALUE!</v>
      </c>
      <c r="K74" s="32"/>
      <c r="L74" s="94"/>
    </row>
    <row r="75" spans="1:12" s="8" customFormat="1" ht="51.75" customHeight="1" x14ac:dyDescent="0.25">
      <c r="A75" s="12" t="s">
        <v>113</v>
      </c>
      <c r="B75" s="13" t="s">
        <v>69</v>
      </c>
      <c r="C75" s="14" t="s">
        <v>12</v>
      </c>
      <c r="D75" s="27"/>
      <c r="E75" s="335">
        <v>389.21</v>
      </c>
      <c r="F75" s="335">
        <v>294.18</v>
      </c>
      <c r="G75" s="331">
        <v>683.39</v>
      </c>
      <c r="H75" s="229" t="s">
        <v>205</v>
      </c>
      <c r="I75" s="229" t="e">
        <f>G75*H75</f>
        <v>#VALUE!</v>
      </c>
      <c r="J75" s="231"/>
      <c r="K75" s="32"/>
      <c r="L75" s="94"/>
    </row>
    <row r="76" spans="1:12" s="8" customFormat="1" ht="19.5" customHeight="1" x14ac:dyDescent="0.25">
      <c r="A76" s="12"/>
      <c r="B76" s="25" t="s">
        <v>70</v>
      </c>
      <c r="C76" s="26" t="s">
        <v>12</v>
      </c>
      <c r="D76" s="27">
        <v>1.1000000000000001</v>
      </c>
      <c r="E76" s="333">
        <v>428.13100000000003</v>
      </c>
      <c r="F76" s="333">
        <v>323.59800000000001</v>
      </c>
      <c r="G76" s="334">
        <v>751.72900000000004</v>
      </c>
      <c r="H76" s="230" t="s">
        <v>210</v>
      </c>
      <c r="I76" s="230"/>
      <c r="J76" s="230" t="e">
        <f>G76*H76</f>
        <v>#VALUE!</v>
      </c>
      <c r="K76" s="32"/>
      <c r="L76" s="94"/>
    </row>
    <row r="77" spans="1:12" s="8" customFormat="1" ht="56.25" customHeight="1" x14ac:dyDescent="0.25">
      <c r="A77" s="12" t="s">
        <v>112</v>
      </c>
      <c r="B77" s="13" t="s">
        <v>100</v>
      </c>
      <c r="C77" s="14" t="s">
        <v>12</v>
      </c>
      <c r="D77" s="33"/>
      <c r="E77" s="335">
        <v>389.21</v>
      </c>
      <c r="F77" s="335">
        <v>294.18</v>
      </c>
      <c r="G77" s="331">
        <v>683.39</v>
      </c>
      <c r="H77" s="229" t="s">
        <v>205</v>
      </c>
      <c r="I77" s="229" t="e">
        <f>G77*H77</f>
        <v>#VALUE!</v>
      </c>
      <c r="J77" s="231"/>
      <c r="K77" s="32"/>
      <c r="L77" s="94"/>
    </row>
    <row r="78" spans="1:12" s="154" customFormat="1" ht="15.75" customHeight="1" x14ac:dyDescent="0.25">
      <c r="A78" s="162"/>
      <c r="B78" s="163" t="s">
        <v>22</v>
      </c>
      <c r="C78" s="164" t="s">
        <v>23</v>
      </c>
      <c r="D78" s="165">
        <v>0.37</v>
      </c>
      <c r="E78" s="340">
        <v>144.0077</v>
      </c>
      <c r="F78" s="340">
        <v>108.8466</v>
      </c>
      <c r="G78" s="341">
        <v>252.85429999999999</v>
      </c>
      <c r="H78" s="230" t="s">
        <v>210</v>
      </c>
      <c r="I78" s="230"/>
      <c r="J78" s="230" t="e">
        <f t="shared" ref="J78:J79" si="12">G78*H78</f>
        <v>#VALUE!</v>
      </c>
      <c r="K78" s="161"/>
      <c r="L78" s="190"/>
    </row>
    <row r="79" spans="1:12" s="154" customFormat="1" ht="15.75" customHeight="1" x14ac:dyDescent="0.25">
      <c r="A79" s="162"/>
      <c r="B79" s="163" t="s">
        <v>24</v>
      </c>
      <c r="C79" s="164" t="s">
        <v>23</v>
      </c>
      <c r="D79" s="168">
        <v>3.5000000000000003E-2</v>
      </c>
      <c r="E79" s="340">
        <v>13.622350000000001</v>
      </c>
      <c r="F79" s="340">
        <v>10.2963</v>
      </c>
      <c r="G79" s="341">
        <v>23.91865</v>
      </c>
      <c r="H79" s="230" t="s">
        <v>210</v>
      </c>
      <c r="I79" s="230"/>
      <c r="J79" s="230" t="e">
        <f t="shared" si="12"/>
        <v>#VALUE!</v>
      </c>
      <c r="K79" s="161"/>
      <c r="L79" s="190"/>
    </row>
    <row r="80" spans="1:12" s="154" customFormat="1" ht="63.75" customHeight="1" x14ac:dyDescent="0.25">
      <c r="A80" s="155" t="s">
        <v>170</v>
      </c>
      <c r="B80" s="156" t="s">
        <v>77</v>
      </c>
      <c r="C80" s="157" t="s">
        <v>12</v>
      </c>
      <c r="D80" s="158"/>
      <c r="E80" s="338">
        <v>389.21</v>
      </c>
      <c r="F80" s="338">
        <v>294.18</v>
      </c>
      <c r="G80" s="339">
        <v>683.39</v>
      </c>
      <c r="H80" s="229" t="s">
        <v>205</v>
      </c>
      <c r="I80" s="229" t="e">
        <f>G80*H80</f>
        <v>#VALUE!</v>
      </c>
      <c r="J80" s="232"/>
      <c r="K80" s="161"/>
      <c r="L80" s="190"/>
    </row>
    <row r="81" spans="1:12" s="8" customFormat="1" ht="15.75" x14ac:dyDescent="0.25">
      <c r="A81" s="24"/>
      <c r="B81" s="25" t="s">
        <v>79</v>
      </c>
      <c r="C81" s="26" t="s">
        <v>12</v>
      </c>
      <c r="D81" s="36">
        <v>2.04</v>
      </c>
      <c r="E81" s="333">
        <v>793.98839999999996</v>
      </c>
      <c r="F81" s="333">
        <v>600.12720000000002</v>
      </c>
      <c r="G81" s="334">
        <v>1394.1156000000001</v>
      </c>
      <c r="H81" s="230" t="s">
        <v>210</v>
      </c>
      <c r="I81" s="230"/>
      <c r="J81" s="230" t="e">
        <f t="shared" ref="J81:J82" si="13">G81*H81</f>
        <v>#VALUE!</v>
      </c>
      <c r="K81" s="32"/>
      <c r="L81" s="94"/>
    </row>
    <row r="82" spans="1:12" s="39" customFormat="1" ht="15.75" customHeight="1" x14ac:dyDescent="0.25">
      <c r="A82" s="37"/>
      <c r="B82" s="25" t="s">
        <v>61</v>
      </c>
      <c r="C82" s="26" t="s">
        <v>31</v>
      </c>
      <c r="D82" s="27">
        <v>18</v>
      </c>
      <c r="E82" s="336">
        <v>7005.78</v>
      </c>
      <c r="F82" s="336">
        <v>5295.24</v>
      </c>
      <c r="G82" s="337">
        <v>12301.02</v>
      </c>
      <c r="H82" s="230" t="s">
        <v>210</v>
      </c>
      <c r="I82" s="230"/>
      <c r="J82" s="230" t="e">
        <f t="shared" si="13"/>
        <v>#VALUE!</v>
      </c>
      <c r="K82" s="32"/>
      <c r="L82" s="94"/>
    </row>
    <row r="83" spans="1:12" s="8" customFormat="1" ht="54" customHeight="1" x14ac:dyDescent="0.25">
      <c r="A83" s="12" t="s">
        <v>171</v>
      </c>
      <c r="B83" s="41" t="s">
        <v>78</v>
      </c>
      <c r="C83" s="14" t="s">
        <v>12</v>
      </c>
      <c r="D83" s="41"/>
      <c r="E83" s="335">
        <v>26.928000000000001</v>
      </c>
      <c r="F83" s="335">
        <v>21.135000000000002</v>
      </c>
      <c r="G83" s="331">
        <v>48.063000000000002</v>
      </c>
      <c r="H83" s="229" t="s">
        <v>205</v>
      </c>
      <c r="I83" s="229" t="e">
        <f>G83*H83</f>
        <v>#VALUE!</v>
      </c>
      <c r="J83" s="231"/>
      <c r="K83" s="32"/>
      <c r="L83" s="94"/>
    </row>
    <row r="84" spans="1:12" s="8" customFormat="1" ht="15.75" customHeight="1" x14ac:dyDescent="0.25">
      <c r="A84" s="24"/>
      <c r="B84" s="25" t="s">
        <v>80</v>
      </c>
      <c r="C84" s="26" t="s">
        <v>12</v>
      </c>
      <c r="D84" s="27">
        <v>1.02</v>
      </c>
      <c r="E84" s="333">
        <v>27.466560000000001</v>
      </c>
      <c r="F84" s="333">
        <v>21.557700000000001</v>
      </c>
      <c r="G84" s="334">
        <v>49.024259999999998</v>
      </c>
      <c r="H84" s="230" t="s">
        <v>210</v>
      </c>
      <c r="I84" s="230"/>
      <c r="J84" s="230" t="e">
        <f t="shared" ref="J84:J85" si="14">G84*H84</f>
        <v>#VALUE!</v>
      </c>
      <c r="K84" s="32"/>
      <c r="L84" s="94"/>
    </row>
    <row r="85" spans="1:12" s="39" customFormat="1" ht="15.75" customHeight="1" x14ac:dyDescent="0.25">
      <c r="A85" s="37"/>
      <c r="B85" s="25" t="s">
        <v>61</v>
      </c>
      <c r="C85" s="26" t="s">
        <v>31</v>
      </c>
      <c r="D85" s="27">
        <v>9</v>
      </c>
      <c r="E85" s="333">
        <v>242.352</v>
      </c>
      <c r="F85" s="333">
        <v>190.215</v>
      </c>
      <c r="G85" s="334">
        <v>432.56700000000001</v>
      </c>
      <c r="H85" s="230" t="s">
        <v>210</v>
      </c>
      <c r="I85" s="230"/>
      <c r="J85" s="230" t="e">
        <f t="shared" si="14"/>
        <v>#VALUE!</v>
      </c>
      <c r="K85" s="32"/>
      <c r="L85" s="94"/>
    </row>
    <row r="86" spans="1:12" s="8" customFormat="1" ht="31.5" customHeight="1" x14ac:dyDescent="0.25">
      <c r="A86" s="12" t="s">
        <v>172</v>
      </c>
      <c r="B86" s="41" t="s">
        <v>81</v>
      </c>
      <c r="C86" s="14" t="s">
        <v>12</v>
      </c>
      <c r="D86" s="41"/>
      <c r="E86" s="331">
        <v>416.13799999999998</v>
      </c>
      <c r="F86" s="335">
        <v>315.315</v>
      </c>
      <c r="G86" s="331">
        <v>731.45299999999997</v>
      </c>
      <c r="H86" s="229" t="s">
        <v>205</v>
      </c>
      <c r="I86" s="229" t="e">
        <f>G86*H86</f>
        <v>#VALUE!</v>
      </c>
      <c r="J86" s="231"/>
      <c r="K86" s="32"/>
      <c r="L86" s="94"/>
    </row>
    <row r="87" spans="1:12" s="8" customFormat="1" ht="15.75" customHeight="1" x14ac:dyDescent="0.25">
      <c r="A87" s="24"/>
      <c r="B87" s="25" t="s">
        <v>14</v>
      </c>
      <c r="C87" s="26" t="s">
        <v>15</v>
      </c>
      <c r="D87" s="27">
        <v>1.4</v>
      </c>
      <c r="E87" s="333">
        <v>582.59319999999991</v>
      </c>
      <c r="F87" s="333">
        <v>441.44099999999997</v>
      </c>
      <c r="G87" s="334">
        <v>1024.0341999999998</v>
      </c>
      <c r="H87" s="230" t="s">
        <v>210</v>
      </c>
      <c r="I87" s="230"/>
      <c r="J87" s="230" t="e">
        <f>G87*H87</f>
        <v>#VALUE!</v>
      </c>
      <c r="K87" s="32"/>
      <c r="L87" s="94"/>
    </row>
    <row r="88" spans="1:12" s="8" customFormat="1" ht="47.25" customHeight="1" x14ac:dyDescent="0.25">
      <c r="A88" s="12" t="s">
        <v>173</v>
      </c>
      <c r="B88" s="13" t="s">
        <v>93</v>
      </c>
      <c r="C88" s="14" t="s">
        <v>12</v>
      </c>
      <c r="D88" s="33"/>
      <c r="E88" s="335">
        <v>452.04199999999997</v>
      </c>
      <c r="F88" s="335">
        <v>343.495</v>
      </c>
      <c r="G88" s="331">
        <v>795.53700000000003</v>
      </c>
      <c r="H88" s="229" t="s">
        <v>205</v>
      </c>
      <c r="I88" s="229" t="e">
        <f>G88*H88</f>
        <v>#VALUE!</v>
      </c>
      <c r="J88" s="231"/>
      <c r="K88" s="32"/>
      <c r="L88" s="94"/>
    </row>
    <row r="89" spans="1:12" s="8" customFormat="1" ht="15.75" customHeight="1" x14ac:dyDescent="0.25">
      <c r="A89" s="24"/>
      <c r="B89" s="25" t="s">
        <v>36</v>
      </c>
      <c r="C89" s="26" t="s">
        <v>12</v>
      </c>
      <c r="D89" s="27">
        <v>1.1599999999999999</v>
      </c>
      <c r="E89" s="333">
        <v>524.36871999999994</v>
      </c>
      <c r="F89" s="333">
        <v>398.45419999999996</v>
      </c>
      <c r="G89" s="334">
        <v>922.82291999999984</v>
      </c>
      <c r="H89" s="230" t="s">
        <v>210</v>
      </c>
      <c r="I89" s="230"/>
      <c r="J89" s="230" t="e">
        <f t="shared" ref="J89:J90" si="15">G89*H89</f>
        <v>#VALUE!</v>
      </c>
      <c r="K89" s="32"/>
      <c r="L89" s="94"/>
    </row>
    <row r="90" spans="1:12" s="8" customFormat="1" ht="15.75" customHeight="1" x14ac:dyDescent="0.25">
      <c r="A90" s="24"/>
      <c r="B90" s="25" t="s">
        <v>17</v>
      </c>
      <c r="C90" s="26" t="s">
        <v>15</v>
      </c>
      <c r="D90" s="27">
        <v>0.8</v>
      </c>
      <c r="E90" s="333">
        <v>361.6336</v>
      </c>
      <c r="F90" s="333">
        <v>274.79599999999999</v>
      </c>
      <c r="G90" s="334">
        <v>636.42959999999994</v>
      </c>
      <c r="H90" s="230" t="s">
        <v>210</v>
      </c>
      <c r="I90" s="230"/>
      <c r="J90" s="230" t="e">
        <f t="shared" si="15"/>
        <v>#VALUE!</v>
      </c>
      <c r="K90" s="32"/>
      <c r="L90" s="94"/>
    </row>
    <row r="91" spans="1:12" s="39" customFormat="1" ht="52.5" customHeight="1" x14ac:dyDescent="0.25">
      <c r="A91" s="12" t="s">
        <v>174</v>
      </c>
      <c r="B91" s="13" t="s">
        <v>94</v>
      </c>
      <c r="C91" s="14" t="s">
        <v>12</v>
      </c>
      <c r="D91" s="42"/>
      <c r="E91" s="335">
        <v>452.04199999999997</v>
      </c>
      <c r="F91" s="335">
        <v>343.495</v>
      </c>
      <c r="G91" s="331">
        <v>795.53700000000003</v>
      </c>
      <c r="H91" s="229" t="s">
        <v>205</v>
      </c>
      <c r="I91" s="229" t="e">
        <f>G91*H91</f>
        <v>#VALUE!</v>
      </c>
      <c r="J91" s="231"/>
      <c r="K91" s="43"/>
      <c r="L91" s="95"/>
    </row>
    <row r="92" spans="1:12" s="48" customFormat="1" ht="15.75" customHeight="1" x14ac:dyDescent="0.25">
      <c r="A92" s="44"/>
      <c r="B92" s="25" t="s">
        <v>37</v>
      </c>
      <c r="C92" s="26" t="s">
        <v>12</v>
      </c>
      <c r="D92" s="27">
        <v>1.1399999999999999</v>
      </c>
      <c r="E92" s="342">
        <v>515.32787999999994</v>
      </c>
      <c r="F92" s="342">
        <v>391.58429999999998</v>
      </c>
      <c r="G92" s="343">
        <v>906.91217999999992</v>
      </c>
      <c r="H92" s="230" t="s">
        <v>210</v>
      </c>
      <c r="I92" s="230"/>
      <c r="J92" s="230" t="e">
        <f>G92*H92</f>
        <v>#VALUE!</v>
      </c>
      <c r="K92" s="144"/>
      <c r="L92" s="191"/>
    </row>
    <row r="93" spans="1:12" s="51" customFormat="1" ht="15.75" customHeight="1" x14ac:dyDescent="0.25">
      <c r="A93" s="44"/>
      <c r="B93" s="25" t="s">
        <v>17</v>
      </c>
      <c r="C93" s="26" t="s">
        <v>15</v>
      </c>
      <c r="D93" s="27">
        <v>0.8</v>
      </c>
      <c r="E93" s="342">
        <v>361.6336</v>
      </c>
      <c r="F93" s="342">
        <v>274.79599999999999</v>
      </c>
      <c r="G93" s="343">
        <v>636.42959999999994</v>
      </c>
      <c r="H93" s="230" t="s">
        <v>210</v>
      </c>
      <c r="I93" s="230"/>
      <c r="J93" s="230" t="e">
        <f>G93*H93</f>
        <v>#VALUE!</v>
      </c>
      <c r="K93" s="50"/>
      <c r="L93" s="192"/>
    </row>
    <row r="94" spans="1:12" s="39" customFormat="1" ht="36.950000000000003" customHeight="1" x14ac:dyDescent="0.25">
      <c r="A94" s="12" t="s">
        <v>175</v>
      </c>
      <c r="B94" s="172" t="s">
        <v>96</v>
      </c>
      <c r="C94" s="14" t="s">
        <v>31</v>
      </c>
      <c r="D94" s="67"/>
      <c r="E94" s="349">
        <v>6</v>
      </c>
      <c r="F94" s="350">
        <v>5</v>
      </c>
      <c r="G94" s="349">
        <v>11</v>
      </c>
      <c r="H94" s="229" t="s">
        <v>205</v>
      </c>
      <c r="I94" s="229" t="e">
        <f>G94*H94</f>
        <v>#VALUE!</v>
      </c>
      <c r="J94" s="233"/>
      <c r="K94" s="43"/>
      <c r="L94" s="95"/>
    </row>
    <row r="95" spans="1:12" s="8" customFormat="1" ht="48" customHeight="1" x14ac:dyDescent="0.25">
      <c r="A95" s="205"/>
      <c r="B95" s="187" t="s">
        <v>193</v>
      </c>
      <c r="C95" s="26" t="s">
        <v>85</v>
      </c>
      <c r="D95" s="100">
        <v>1</v>
      </c>
      <c r="E95" s="344">
        <v>6</v>
      </c>
      <c r="F95" s="344">
        <v>5</v>
      </c>
      <c r="G95" s="345">
        <v>11</v>
      </c>
      <c r="H95" s="230" t="s">
        <v>210</v>
      </c>
      <c r="I95" s="230"/>
      <c r="J95" s="230" t="e">
        <f>G95*H95</f>
        <v>#VALUE!</v>
      </c>
      <c r="K95" s="22"/>
      <c r="L95" s="94"/>
    </row>
    <row r="96" spans="1:12" ht="39" customHeight="1" x14ac:dyDescent="0.25">
      <c r="A96" s="74" t="s">
        <v>176</v>
      </c>
      <c r="B96" s="63" t="s">
        <v>148</v>
      </c>
      <c r="C96" s="14" t="s">
        <v>12</v>
      </c>
      <c r="D96" s="98"/>
      <c r="E96" s="351">
        <v>6</v>
      </c>
      <c r="F96" s="331">
        <v>5</v>
      </c>
      <c r="G96" s="331">
        <v>11</v>
      </c>
      <c r="H96" s="229" t="s">
        <v>205</v>
      </c>
      <c r="I96" s="229" t="e">
        <f>G96*H96</f>
        <v>#VALUE!</v>
      </c>
      <c r="J96" s="70"/>
      <c r="K96" s="34"/>
      <c r="L96" s="194"/>
    </row>
    <row r="97" spans="1:12" s="55" customFormat="1" ht="15.75" customHeight="1" x14ac:dyDescent="0.25">
      <c r="A97" s="77"/>
      <c r="B97" s="73" t="s">
        <v>14</v>
      </c>
      <c r="C97" s="26" t="s">
        <v>15</v>
      </c>
      <c r="D97" s="29">
        <v>0.35</v>
      </c>
      <c r="E97" s="352">
        <v>2.0999999999999996</v>
      </c>
      <c r="F97" s="334">
        <v>1.75</v>
      </c>
      <c r="G97" s="334">
        <v>3.8499999999999996</v>
      </c>
      <c r="H97" s="230" t="s">
        <v>210</v>
      </c>
      <c r="I97" s="230"/>
      <c r="J97" s="230" t="e">
        <f t="shared" ref="J97:J101" si="16">G97*H97</f>
        <v>#VALUE!</v>
      </c>
      <c r="K97" s="34"/>
      <c r="L97" s="194"/>
    </row>
    <row r="98" spans="1:12" s="55" customFormat="1" ht="15.75" customHeight="1" x14ac:dyDescent="0.25">
      <c r="A98" s="77"/>
      <c r="B98" s="73" t="s">
        <v>36</v>
      </c>
      <c r="C98" s="26" t="s">
        <v>12</v>
      </c>
      <c r="D98" s="29">
        <v>1.1599999999999999</v>
      </c>
      <c r="E98" s="352">
        <v>6.9599999999999991</v>
      </c>
      <c r="F98" s="334">
        <v>5.8</v>
      </c>
      <c r="G98" s="334">
        <v>12.759999999999998</v>
      </c>
      <c r="H98" s="230" t="s">
        <v>210</v>
      </c>
      <c r="I98" s="230"/>
      <c r="J98" s="230" t="e">
        <f t="shared" si="16"/>
        <v>#VALUE!</v>
      </c>
      <c r="K98" s="34"/>
      <c r="L98" s="194"/>
    </row>
    <row r="99" spans="1:12" s="55" customFormat="1" ht="15.75" customHeight="1" x14ac:dyDescent="0.25">
      <c r="A99" s="77"/>
      <c r="B99" s="73" t="s">
        <v>37</v>
      </c>
      <c r="C99" s="26" t="s">
        <v>12</v>
      </c>
      <c r="D99" s="29">
        <v>1.1399999999999999</v>
      </c>
      <c r="E99" s="352">
        <v>6.84</v>
      </c>
      <c r="F99" s="334">
        <v>5.6999999999999993</v>
      </c>
      <c r="G99" s="334">
        <v>12.54</v>
      </c>
      <c r="H99" s="230" t="s">
        <v>210</v>
      </c>
      <c r="I99" s="230"/>
      <c r="J99" s="230" t="e">
        <f t="shared" si="16"/>
        <v>#VALUE!</v>
      </c>
      <c r="K99" s="34"/>
      <c r="L99" s="194"/>
    </row>
    <row r="100" spans="1:12" s="55" customFormat="1" ht="15.75" customHeight="1" x14ac:dyDescent="0.25">
      <c r="A100" s="77"/>
      <c r="B100" s="73" t="s">
        <v>17</v>
      </c>
      <c r="C100" s="26" t="s">
        <v>15</v>
      </c>
      <c r="D100" s="29">
        <v>0.8</v>
      </c>
      <c r="E100" s="352">
        <v>4.8000000000000007</v>
      </c>
      <c r="F100" s="334">
        <v>4</v>
      </c>
      <c r="G100" s="334">
        <v>8.8000000000000007</v>
      </c>
      <c r="H100" s="230" t="s">
        <v>210</v>
      </c>
      <c r="I100" s="230"/>
      <c r="J100" s="230" t="e">
        <f t="shared" si="16"/>
        <v>#VALUE!</v>
      </c>
      <c r="K100" s="34"/>
      <c r="L100" s="194"/>
    </row>
    <row r="101" spans="1:12" s="55" customFormat="1" ht="15.75" customHeight="1" x14ac:dyDescent="0.25">
      <c r="A101" s="77"/>
      <c r="B101" s="73" t="s">
        <v>41</v>
      </c>
      <c r="C101" s="26" t="s">
        <v>23</v>
      </c>
      <c r="D101" s="29">
        <v>4.5000000000000005E-2</v>
      </c>
      <c r="E101" s="352">
        <v>0.27</v>
      </c>
      <c r="F101" s="334">
        <v>0.22500000000000003</v>
      </c>
      <c r="G101" s="334">
        <v>0.49500000000000005</v>
      </c>
      <c r="H101" s="230" t="s">
        <v>210</v>
      </c>
      <c r="I101" s="230"/>
      <c r="J101" s="230" t="e">
        <f t="shared" si="16"/>
        <v>#VALUE!</v>
      </c>
      <c r="K101" s="34"/>
      <c r="L101" s="194"/>
    </row>
    <row r="102" spans="1:12" s="39" customFormat="1" ht="39" customHeight="1" x14ac:dyDescent="0.25">
      <c r="A102" s="18" t="s">
        <v>177</v>
      </c>
      <c r="B102" s="171" t="s">
        <v>38</v>
      </c>
      <c r="C102" s="20" t="s">
        <v>31</v>
      </c>
      <c r="D102" s="175"/>
      <c r="E102" s="353">
        <v>5</v>
      </c>
      <c r="F102" s="353">
        <v>4</v>
      </c>
      <c r="G102" s="354">
        <v>9</v>
      </c>
      <c r="H102" s="229" t="s">
        <v>205</v>
      </c>
      <c r="I102" s="229" t="e">
        <f>G102*H102</f>
        <v>#VALUE!</v>
      </c>
      <c r="J102" s="229"/>
      <c r="K102" s="71"/>
      <c r="L102" s="95"/>
    </row>
    <row r="103" spans="1:12" s="48" customFormat="1" ht="15.75" customHeight="1" x14ac:dyDescent="0.25">
      <c r="A103" s="44"/>
      <c r="B103" s="25" t="s">
        <v>39</v>
      </c>
      <c r="C103" s="26" t="s">
        <v>31</v>
      </c>
      <c r="D103" s="27">
        <v>1</v>
      </c>
      <c r="E103" s="342">
        <v>5</v>
      </c>
      <c r="F103" s="342">
        <v>4</v>
      </c>
      <c r="G103" s="343">
        <v>9</v>
      </c>
      <c r="H103" s="230" t="s">
        <v>210</v>
      </c>
      <c r="I103" s="230"/>
      <c r="J103" s="230" t="e">
        <f t="shared" ref="J103:J106" si="17">G103*H103</f>
        <v>#VALUE!</v>
      </c>
      <c r="K103" s="52"/>
      <c r="L103" s="193"/>
    </row>
    <row r="104" spans="1:12" s="48" customFormat="1" ht="15.75" customHeight="1" x14ac:dyDescent="0.25">
      <c r="A104" s="44"/>
      <c r="B104" s="25" t="s">
        <v>37</v>
      </c>
      <c r="C104" s="26" t="s">
        <v>12</v>
      </c>
      <c r="D104" s="27">
        <v>1.1399999999999999</v>
      </c>
      <c r="E104" s="342">
        <v>5.6999999999999993</v>
      </c>
      <c r="F104" s="342">
        <v>4.5599999999999996</v>
      </c>
      <c r="G104" s="343">
        <v>10.259999999999998</v>
      </c>
      <c r="H104" s="230" t="s">
        <v>210</v>
      </c>
      <c r="I104" s="230"/>
      <c r="J104" s="230" t="e">
        <f t="shared" si="17"/>
        <v>#VALUE!</v>
      </c>
      <c r="K104" s="32"/>
      <c r="L104" s="94"/>
    </row>
    <row r="105" spans="1:12" s="51" customFormat="1" ht="22.5" customHeight="1" x14ac:dyDescent="0.25">
      <c r="A105" s="44"/>
      <c r="B105" s="25" t="s">
        <v>17</v>
      </c>
      <c r="C105" s="26" t="s">
        <v>15</v>
      </c>
      <c r="D105" s="27">
        <v>0.8</v>
      </c>
      <c r="E105" s="342">
        <v>4</v>
      </c>
      <c r="F105" s="342">
        <v>3.2</v>
      </c>
      <c r="G105" s="343">
        <v>7.2</v>
      </c>
      <c r="H105" s="230" t="s">
        <v>210</v>
      </c>
      <c r="I105" s="230"/>
      <c r="J105" s="230" t="e">
        <f t="shared" si="17"/>
        <v>#VALUE!</v>
      </c>
      <c r="K105" s="50"/>
      <c r="L105" s="192"/>
    </row>
    <row r="106" spans="1:12" s="51" customFormat="1" ht="22.5" customHeight="1" x14ac:dyDescent="0.25">
      <c r="A106" s="44"/>
      <c r="B106" s="25" t="s">
        <v>40</v>
      </c>
      <c r="C106" s="26" t="s">
        <v>31</v>
      </c>
      <c r="D106" s="27">
        <v>1</v>
      </c>
      <c r="E106" s="342">
        <v>5</v>
      </c>
      <c r="F106" s="342">
        <v>4</v>
      </c>
      <c r="G106" s="343">
        <v>9</v>
      </c>
      <c r="H106" s="230" t="s">
        <v>210</v>
      </c>
      <c r="I106" s="230"/>
      <c r="J106" s="230" t="e">
        <f t="shared" si="17"/>
        <v>#VALUE!</v>
      </c>
      <c r="K106" s="50"/>
      <c r="L106" s="192"/>
    </row>
    <row r="107" spans="1:12" ht="31.5" x14ac:dyDescent="0.25">
      <c r="A107" s="12" t="s">
        <v>178</v>
      </c>
      <c r="B107" s="13" t="s">
        <v>97</v>
      </c>
      <c r="C107" s="14" t="s">
        <v>12</v>
      </c>
      <c r="D107" s="53"/>
      <c r="E107" s="335">
        <v>50</v>
      </c>
      <c r="F107" s="335">
        <v>40</v>
      </c>
      <c r="G107" s="331">
        <v>90</v>
      </c>
      <c r="H107" s="229" t="s">
        <v>205</v>
      </c>
      <c r="I107" s="229" t="e">
        <f>G107*H107</f>
        <v>#VALUE!</v>
      </c>
      <c r="J107" s="231"/>
      <c r="K107" s="54"/>
    </row>
    <row r="108" spans="1:12" s="55" customFormat="1" ht="15.75" customHeight="1" x14ac:dyDescent="0.25">
      <c r="A108" s="37"/>
      <c r="B108" s="25" t="s">
        <v>14</v>
      </c>
      <c r="C108" s="26" t="s">
        <v>15</v>
      </c>
      <c r="D108" s="27">
        <v>0.35</v>
      </c>
      <c r="E108" s="333">
        <v>17.5</v>
      </c>
      <c r="F108" s="333">
        <v>14</v>
      </c>
      <c r="G108" s="334">
        <v>31.5</v>
      </c>
      <c r="H108" s="230" t="s">
        <v>210</v>
      </c>
      <c r="I108" s="230"/>
      <c r="J108" s="230" t="e">
        <f t="shared" ref="J108:J111" si="18">G108*H108</f>
        <v>#VALUE!</v>
      </c>
      <c r="K108" s="54"/>
    </row>
    <row r="109" spans="1:12" s="55" customFormat="1" ht="15.75" customHeight="1" x14ac:dyDescent="0.25">
      <c r="A109" s="37"/>
      <c r="B109" s="25" t="s">
        <v>36</v>
      </c>
      <c r="C109" s="26" t="s">
        <v>12</v>
      </c>
      <c r="D109" s="27">
        <v>1.1599999999999999</v>
      </c>
      <c r="E109" s="333">
        <v>57.999999999999993</v>
      </c>
      <c r="F109" s="333">
        <v>46.4</v>
      </c>
      <c r="G109" s="334">
        <v>104.39999999999999</v>
      </c>
      <c r="H109" s="230" t="s">
        <v>210</v>
      </c>
      <c r="I109" s="230"/>
      <c r="J109" s="230" t="e">
        <f t="shared" si="18"/>
        <v>#VALUE!</v>
      </c>
      <c r="K109" s="32"/>
      <c r="L109" s="94"/>
    </row>
    <row r="110" spans="1:12" s="55" customFormat="1" ht="15.75" customHeight="1" x14ac:dyDescent="0.25">
      <c r="A110" s="37"/>
      <c r="B110" s="25" t="s">
        <v>37</v>
      </c>
      <c r="C110" s="26" t="s">
        <v>12</v>
      </c>
      <c r="D110" s="27">
        <v>1.1399999999999999</v>
      </c>
      <c r="E110" s="333">
        <v>56.999999999999993</v>
      </c>
      <c r="F110" s="333">
        <v>45.599999999999994</v>
      </c>
      <c r="G110" s="334">
        <v>102.6</v>
      </c>
      <c r="H110" s="230" t="s">
        <v>210</v>
      </c>
      <c r="I110" s="230"/>
      <c r="J110" s="230" t="e">
        <f t="shared" si="18"/>
        <v>#VALUE!</v>
      </c>
      <c r="K110" s="32"/>
      <c r="L110" s="94"/>
    </row>
    <row r="111" spans="1:12" s="55" customFormat="1" ht="15.75" customHeight="1" x14ac:dyDescent="0.25">
      <c r="A111" s="37"/>
      <c r="B111" s="25" t="s">
        <v>17</v>
      </c>
      <c r="C111" s="26" t="s">
        <v>15</v>
      </c>
      <c r="D111" s="27">
        <v>0.8</v>
      </c>
      <c r="E111" s="333">
        <v>40</v>
      </c>
      <c r="F111" s="333">
        <v>32</v>
      </c>
      <c r="G111" s="334">
        <v>72</v>
      </c>
      <c r="H111" s="230" t="s">
        <v>210</v>
      </c>
      <c r="I111" s="230"/>
      <c r="J111" s="230" t="e">
        <f t="shared" si="18"/>
        <v>#VALUE!</v>
      </c>
      <c r="K111" s="54"/>
    </row>
    <row r="112" spans="1:12" s="55" customFormat="1" ht="15.75" customHeight="1" thickBot="1" x14ac:dyDescent="0.3">
      <c r="A112" s="57"/>
      <c r="B112" s="58" t="s">
        <v>41</v>
      </c>
      <c r="C112" s="59" t="s">
        <v>23</v>
      </c>
      <c r="D112" s="60">
        <v>4.5000000000000005E-2</v>
      </c>
      <c r="E112" s="355">
        <v>2.2500000000000004</v>
      </c>
      <c r="F112" s="355">
        <v>1.8000000000000003</v>
      </c>
      <c r="G112" s="334">
        <v>4.0500000000000007</v>
      </c>
      <c r="H112" s="230" t="s">
        <v>210</v>
      </c>
      <c r="I112" s="230"/>
      <c r="J112" s="230" t="e">
        <f>G112*H112</f>
        <v>#VALUE!</v>
      </c>
      <c r="K112" s="62"/>
    </row>
    <row r="113" spans="1:12" s="8" customFormat="1" ht="51" customHeight="1" thickBot="1" x14ac:dyDescent="0.3">
      <c r="A113" s="247" t="s">
        <v>45</v>
      </c>
      <c r="B113" s="256" t="s">
        <v>90</v>
      </c>
      <c r="C113" s="257"/>
      <c r="D113" s="258"/>
      <c r="E113" s="347"/>
      <c r="F113" s="347"/>
      <c r="G113" s="329"/>
      <c r="H113" s="259"/>
      <c r="I113" s="259"/>
      <c r="J113" s="259"/>
      <c r="K113" s="259"/>
      <c r="L113" s="197"/>
    </row>
    <row r="114" spans="1:12" s="39" customFormat="1" ht="45.75" customHeight="1" x14ac:dyDescent="0.25">
      <c r="A114" s="68" t="s">
        <v>102</v>
      </c>
      <c r="B114" s="63" t="s">
        <v>109</v>
      </c>
      <c r="C114" s="20" t="s">
        <v>12</v>
      </c>
      <c r="D114" s="69"/>
      <c r="E114" s="354">
        <v>89.76</v>
      </c>
      <c r="F114" s="353">
        <v>70.045000000000002</v>
      </c>
      <c r="G114" s="354">
        <v>159.80500000000001</v>
      </c>
      <c r="H114" s="229" t="s">
        <v>205</v>
      </c>
      <c r="I114" s="229" t="e">
        <f>G114*H114</f>
        <v>#VALUE!</v>
      </c>
      <c r="J114" s="70"/>
      <c r="K114" s="40"/>
      <c r="L114" s="95"/>
    </row>
    <row r="115" spans="1:12" s="39" customFormat="1" ht="15.75" x14ac:dyDescent="0.25">
      <c r="A115" s="72"/>
      <c r="B115" s="73" t="s">
        <v>36</v>
      </c>
      <c r="C115" s="26" t="s">
        <v>12</v>
      </c>
      <c r="D115" s="29">
        <v>1.1599999999999999</v>
      </c>
      <c r="E115" s="334">
        <v>104.1216</v>
      </c>
      <c r="F115" s="333">
        <v>81.252200000000002</v>
      </c>
      <c r="G115" s="334">
        <v>185.37380000000002</v>
      </c>
      <c r="H115" s="230" t="s">
        <v>210</v>
      </c>
      <c r="I115" s="230"/>
      <c r="J115" s="230" t="e">
        <f t="shared" ref="J115:J116" si="19">G115*H115</f>
        <v>#VALUE!</v>
      </c>
      <c r="K115" s="31"/>
      <c r="L115" s="94"/>
    </row>
    <row r="116" spans="1:12" s="39" customFormat="1" ht="15.75" x14ac:dyDescent="0.25">
      <c r="A116" s="72"/>
      <c r="B116" s="73" t="s">
        <v>17</v>
      </c>
      <c r="C116" s="26" t="s">
        <v>15</v>
      </c>
      <c r="D116" s="29">
        <v>0.8</v>
      </c>
      <c r="E116" s="334">
        <v>71.808000000000007</v>
      </c>
      <c r="F116" s="333">
        <v>56.036000000000001</v>
      </c>
      <c r="G116" s="334">
        <v>127.84400000000001</v>
      </c>
      <c r="H116" s="230" t="s">
        <v>210</v>
      </c>
      <c r="I116" s="230"/>
      <c r="J116" s="230" t="e">
        <f t="shared" si="19"/>
        <v>#VALUE!</v>
      </c>
      <c r="K116" s="38"/>
      <c r="L116" s="95"/>
    </row>
    <row r="117" spans="1:12" s="39" customFormat="1" ht="45.75" customHeight="1" x14ac:dyDescent="0.25">
      <c r="A117" s="74" t="s">
        <v>103</v>
      </c>
      <c r="B117" s="63" t="s">
        <v>117</v>
      </c>
      <c r="C117" s="14" t="s">
        <v>12</v>
      </c>
      <c r="D117" s="75"/>
      <c r="E117" s="331">
        <v>179.52</v>
      </c>
      <c r="F117" s="335">
        <v>140.09</v>
      </c>
      <c r="G117" s="331">
        <v>319.61</v>
      </c>
      <c r="H117" s="229" t="s">
        <v>205</v>
      </c>
      <c r="I117" s="229" t="e">
        <f>G117*H117</f>
        <v>#VALUE!</v>
      </c>
      <c r="J117" s="21"/>
      <c r="K117" s="38"/>
      <c r="L117" s="95"/>
    </row>
    <row r="118" spans="1:12" s="39" customFormat="1" ht="15.75" x14ac:dyDescent="0.25">
      <c r="A118" s="72"/>
      <c r="B118" s="73" t="s">
        <v>36</v>
      </c>
      <c r="C118" s="26" t="s">
        <v>12</v>
      </c>
      <c r="D118" s="29">
        <v>1.1599999999999999</v>
      </c>
      <c r="E118" s="334">
        <v>208.2432</v>
      </c>
      <c r="F118" s="333">
        <v>162.5044</v>
      </c>
      <c r="G118" s="334">
        <v>370.74760000000003</v>
      </c>
      <c r="H118" s="230" t="s">
        <v>210</v>
      </c>
      <c r="I118" s="230"/>
      <c r="J118" s="230" t="e">
        <f t="shared" ref="J118:J119" si="20">G118*H118</f>
        <v>#VALUE!</v>
      </c>
      <c r="K118" s="31"/>
      <c r="L118" s="94"/>
    </row>
    <row r="119" spans="1:12" s="39" customFormat="1" ht="15.75" x14ac:dyDescent="0.25">
      <c r="A119" s="72"/>
      <c r="B119" s="73" t="s">
        <v>17</v>
      </c>
      <c r="C119" s="26" t="s">
        <v>15</v>
      </c>
      <c r="D119" s="29">
        <v>0.8</v>
      </c>
      <c r="E119" s="334">
        <v>143.61600000000001</v>
      </c>
      <c r="F119" s="333">
        <v>112.072</v>
      </c>
      <c r="G119" s="334">
        <v>255.68800000000002</v>
      </c>
      <c r="H119" s="230" t="s">
        <v>210</v>
      </c>
      <c r="I119" s="230"/>
      <c r="J119" s="230" t="e">
        <f t="shared" si="20"/>
        <v>#VALUE!</v>
      </c>
      <c r="K119" s="38"/>
      <c r="L119" s="95"/>
    </row>
    <row r="120" spans="1:12" s="39" customFormat="1" ht="45.75" customHeight="1" x14ac:dyDescent="0.25">
      <c r="A120" s="74" t="s">
        <v>104</v>
      </c>
      <c r="B120" s="63" t="s">
        <v>116</v>
      </c>
      <c r="C120" s="14" t="s">
        <v>12</v>
      </c>
      <c r="D120" s="76"/>
      <c r="E120" s="331">
        <v>179.52</v>
      </c>
      <c r="F120" s="335">
        <v>140.09</v>
      </c>
      <c r="G120" s="331">
        <v>319.61</v>
      </c>
      <c r="H120" s="229" t="s">
        <v>205</v>
      </c>
      <c r="I120" s="229" t="e">
        <f>G120*H120</f>
        <v>#VALUE!</v>
      </c>
      <c r="J120" s="21"/>
      <c r="K120" s="38"/>
      <c r="L120" s="95"/>
    </row>
    <row r="121" spans="1:12" s="39" customFormat="1" ht="15.75" customHeight="1" x14ac:dyDescent="0.25">
      <c r="A121" s="37"/>
      <c r="B121" s="25" t="s">
        <v>37</v>
      </c>
      <c r="C121" s="26" t="s">
        <v>12</v>
      </c>
      <c r="D121" s="29">
        <v>1.1399999999999999</v>
      </c>
      <c r="E121" s="334">
        <v>204.65279999999998</v>
      </c>
      <c r="F121" s="333">
        <v>159.70259999999999</v>
      </c>
      <c r="G121" s="334">
        <v>364.35539999999997</v>
      </c>
      <c r="H121" s="230" t="s">
        <v>210</v>
      </c>
      <c r="I121" s="230"/>
      <c r="J121" s="230" t="e">
        <f t="shared" ref="J121:J122" si="21">G121*H121</f>
        <v>#VALUE!</v>
      </c>
      <c r="K121" s="145"/>
      <c r="L121" s="191"/>
    </row>
    <row r="122" spans="1:12" s="8" customFormat="1" ht="15.75" customHeight="1" x14ac:dyDescent="0.25">
      <c r="A122" s="77"/>
      <c r="B122" s="73" t="s">
        <v>17</v>
      </c>
      <c r="C122" s="26" t="s">
        <v>15</v>
      </c>
      <c r="D122" s="29">
        <v>0.8</v>
      </c>
      <c r="E122" s="334">
        <v>143.61600000000001</v>
      </c>
      <c r="F122" s="333">
        <v>112.072</v>
      </c>
      <c r="G122" s="334">
        <v>255.68800000000002</v>
      </c>
      <c r="H122" s="230" t="s">
        <v>210</v>
      </c>
      <c r="I122" s="230"/>
      <c r="J122" s="230" t="e">
        <f t="shared" si="21"/>
        <v>#VALUE!</v>
      </c>
      <c r="K122" s="31"/>
      <c r="L122" s="94"/>
    </row>
    <row r="123" spans="1:12" s="39" customFormat="1" ht="30" customHeight="1" x14ac:dyDescent="0.25">
      <c r="A123" s="74" t="s">
        <v>106</v>
      </c>
      <c r="B123" s="63" t="s">
        <v>110</v>
      </c>
      <c r="C123" s="14" t="s">
        <v>33</v>
      </c>
      <c r="D123" s="76"/>
      <c r="E123" s="354">
        <v>84.750000000000014</v>
      </c>
      <c r="F123" s="354">
        <v>72.59</v>
      </c>
      <c r="G123" s="354">
        <v>157.34000000000003</v>
      </c>
      <c r="H123" s="229" t="s">
        <v>205</v>
      </c>
      <c r="I123" s="229" t="e">
        <f>G123*H123</f>
        <v>#VALUE!</v>
      </c>
      <c r="J123" s="229"/>
      <c r="K123" s="43"/>
      <c r="L123" s="95"/>
    </row>
    <row r="124" spans="1:12" s="39" customFormat="1" ht="15.75" customHeight="1" x14ac:dyDescent="0.25">
      <c r="A124" s="77"/>
      <c r="B124" s="73" t="s">
        <v>52</v>
      </c>
      <c r="C124" s="26" t="s">
        <v>33</v>
      </c>
      <c r="D124" s="29">
        <v>1.02</v>
      </c>
      <c r="E124" s="334">
        <v>86.445000000000022</v>
      </c>
      <c r="F124" s="334">
        <v>74.041800000000009</v>
      </c>
      <c r="G124" s="334">
        <v>160.48680000000002</v>
      </c>
      <c r="H124" s="230" t="s">
        <v>210</v>
      </c>
      <c r="I124" s="230"/>
      <c r="J124" s="230" t="e">
        <f t="shared" ref="J124:J126" si="22">G124*H124</f>
        <v>#VALUE!</v>
      </c>
      <c r="K124" s="88"/>
      <c r="L124" s="194"/>
    </row>
    <row r="125" spans="1:12" s="8" customFormat="1" ht="30" customHeight="1" x14ac:dyDescent="0.25">
      <c r="A125" s="77"/>
      <c r="B125" s="73" t="s">
        <v>111</v>
      </c>
      <c r="C125" s="26" t="s">
        <v>31</v>
      </c>
      <c r="D125" s="29">
        <v>3</v>
      </c>
      <c r="E125" s="334">
        <v>254.25000000000006</v>
      </c>
      <c r="F125" s="334">
        <v>217.77</v>
      </c>
      <c r="G125" s="334">
        <v>472.0200000000001</v>
      </c>
      <c r="H125" s="230" t="s">
        <v>210</v>
      </c>
      <c r="I125" s="230"/>
      <c r="J125" s="230" t="e">
        <f t="shared" si="22"/>
        <v>#VALUE!</v>
      </c>
      <c r="K125" s="88"/>
      <c r="L125" s="194"/>
    </row>
    <row r="126" spans="1:12" s="8" customFormat="1" ht="21.75" customHeight="1" x14ac:dyDescent="0.25">
      <c r="A126" s="72"/>
      <c r="B126" s="73" t="s">
        <v>54</v>
      </c>
      <c r="C126" s="26" t="s">
        <v>31</v>
      </c>
      <c r="D126" s="29">
        <v>0.5</v>
      </c>
      <c r="E126" s="337">
        <v>42.375000000000007</v>
      </c>
      <c r="F126" s="337">
        <v>36.295000000000002</v>
      </c>
      <c r="G126" s="337">
        <v>78.670000000000016</v>
      </c>
      <c r="H126" s="230" t="s">
        <v>210</v>
      </c>
      <c r="I126" s="230"/>
      <c r="J126" s="230" t="e">
        <f t="shared" si="22"/>
        <v>#VALUE!</v>
      </c>
      <c r="K126" s="176"/>
      <c r="L126" s="194"/>
    </row>
    <row r="127" spans="1:12" s="39" customFormat="1" ht="31.5" x14ac:dyDescent="0.25">
      <c r="A127" s="74" t="s">
        <v>107</v>
      </c>
      <c r="B127" s="63" t="s">
        <v>191</v>
      </c>
      <c r="C127" s="14" t="s">
        <v>33</v>
      </c>
      <c r="D127" s="76"/>
      <c r="E127" s="331">
        <v>84.750000000000014</v>
      </c>
      <c r="F127" s="331">
        <v>72.59</v>
      </c>
      <c r="G127" s="331">
        <v>157.34000000000003</v>
      </c>
      <c r="H127" s="229" t="s">
        <v>205</v>
      </c>
      <c r="I127" s="229" t="e">
        <f>G127*H127</f>
        <v>#VALUE!</v>
      </c>
      <c r="J127" s="231"/>
      <c r="K127" s="43"/>
      <c r="L127" s="95"/>
    </row>
    <row r="128" spans="1:12" s="39" customFormat="1" ht="15.75" customHeight="1" x14ac:dyDescent="0.25">
      <c r="A128" s="77"/>
      <c r="B128" s="73" t="s">
        <v>192</v>
      </c>
      <c r="C128" s="26" t="s">
        <v>33</v>
      </c>
      <c r="D128" s="29">
        <v>1.05</v>
      </c>
      <c r="E128" s="352">
        <v>88.987500000000026</v>
      </c>
      <c r="F128" s="334">
        <v>76.219500000000011</v>
      </c>
      <c r="G128" s="334">
        <v>165.20700000000005</v>
      </c>
      <c r="H128" s="230" t="s">
        <v>210</v>
      </c>
      <c r="I128" s="230"/>
      <c r="J128" s="230" t="e">
        <f t="shared" ref="J128:J130" si="23">G128*H128</f>
        <v>#VALUE!</v>
      </c>
      <c r="K128" s="34"/>
      <c r="L128" s="194"/>
    </row>
    <row r="129" spans="1:12" s="8" customFormat="1" ht="30" customHeight="1" x14ac:dyDescent="0.25">
      <c r="A129" s="77"/>
      <c r="B129" s="73" t="s">
        <v>53</v>
      </c>
      <c r="C129" s="26" t="s">
        <v>31</v>
      </c>
      <c r="D129" s="29">
        <v>3</v>
      </c>
      <c r="E129" s="352">
        <v>254.25000000000006</v>
      </c>
      <c r="F129" s="334">
        <v>217.77</v>
      </c>
      <c r="G129" s="334">
        <v>472.0200000000001</v>
      </c>
      <c r="H129" s="230" t="s">
        <v>210</v>
      </c>
      <c r="I129" s="230"/>
      <c r="J129" s="230" t="e">
        <f t="shared" si="23"/>
        <v>#VALUE!</v>
      </c>
      <c r="K129" s="30"/>
      <c r="L129" s="194"/>
    </row>
    <row r="130" spans="1:12" s="8" customFormat="1" ht="21.75" customHeight="1" x14ac:dyDescent="0.25">
      <c r="A130" s="72"/>
      <c r="B130" s="73" t="s">
        <v>54</v>
      </c>
      <c r="C130" s="26" t="s">
        <v>31</v>
      </c>
      <c r="D130" s="29">
        <v>0.5</v>
      </c>
      <c r="E130" s="356">
        <v>42.375000000000007</v>
      </c>
      <c r="F130" s="357">
        <v>36.295000000000002</v>
      </c>
      <c r="G130" s="357">
        <v>78.670000000000016</v>
      </c>
      <c r="H130" s="230" t="s">
        <v>210</v>
      </c>
      <c r="I130" s="230"/>
      <c r="J130" s="230" t="e">
        <f t="shared" si="23"/>
        <v>#VALUE!</v>
      </c>
      <c r="K130" s="34"/>
      <c r="L130" s="194"/>
    </row>
    <row r="131" spans="1:12" s="39" customFormat="1" ht="61.5" customHeight="1" x14ac:dyDescent="0.25">
      <c r="A131" s="68" t="s">
        <v>108</v>
      </c>
      <c r="B131" s="90" t="s">
        <v>91</v>
      </c>
      <c r="C131" s="20" t="s">
        <v>12</v>
      </c>
      <c r="D131" s="177"/>
      <c r="E131" s="354">
        <v>84.311700000000002</v>
      </c>
      <c r="F131" s="353">
        <v>49.685699999999997</v>
      </c>
      <c r="G131" s="354">
        <v>133.9974</v>
      </c>
      <c r="H131" s="229" t="s">
        <v>205</v>
      </c>
      <c r="I131" s="229" t="e">
        <f>G131*H131</f>
        <v>#VALUE!</v>
      </c>
      <c r="J131" s="70"/>
      <c r="K131" s="40"/>
      <c r="L131" s="95"/>
    </row>
    <row r="132" spans="1:12" s="39" customFormat="1" ht="15.75" customHeight="1" x14ac:dyDescent="0.25">
      <c r="A132" s="77"/>
      <c r="B132" s="73" t="s">
        <v>43</v>
      </c>
      <c r="C132" s="26" t="s">
        <v>31</v>
      </c>
      <c r="D132" s="29">
        <v>1</v>
      </c>
      <c r="E132" s="334">
        <v>196</v>
      </c>
      <c r="F132" s="333">
        <v>200</v>
      </c>
      <c r="G132" s="337">
        <v>396</v>
      </c>
      <c r="H132" s="230" t="s">
        <v>210</v>
      </c>
      <c r="I132" s="230"/>
      <c r="J132" s="230" t="e">
        <f>G132*H132</f>
        <v>#VALUE!</v>
      </c>
      <c r="K132" s="31"/>
      <c r="L132" s="94"/>
    </row>
    <row r="133" spans="1:12" s="8" customFormat="1" ht="30" customHeight="1" x14ac:dyDescent="0.25">
      <c r="A133" s="77"/>
      <c r="B133" s="73" t="s">
        <v>95</v>
      </c>
      <c r="C133" s="26" t="s">
        <v>12</v>
      </c>
      <c r="D133" s="29">
        <v>1.1000000000000001</v>
      </c>
      <c r="E133" s="334">
        <v>92.742870000000011</v>
      </c>
      <c r="F133" s="333">
        <v>54.654270000000004</v>
      </c>
      <c r="G133" s="334">
        <v>147.39714000000001</v>
      </c>
      <c r="H133" s="230" t="s">
        <v>210</v>
      </c>
      <c r="I133" s="230"/>
      <c r="J133" s="230" t="e">
        <f t="shared" ref="J133:J134" si="24">G133*H133</f>
        <v>#VALUE!</v>
      </c>
      <c r="K133" s="31"/>
      <c r="L133" s="94"/>
    </row>
    <row r="134" spans="1:12" s="8" customFormat="1" ht="21.75" customHeight="1" thickBot="1" x14ac:dyDescent="0.3">
      <c r="A134" s="78"/>
      <c r="B134" s="79" t="s">
        <v>44</v>
      </c>
      <c r="C134" s="59" t="s">
        <v>31</v>
      </c>
      <c r="D134" s="80">
        <v>4</v>
      </c>
      <c r="E134" s="346">
        <v>337.24680000000001</v>
      </c>
      <c r="F134" s="358">
        <v>198.74279999999999</v>
      </c>
      <c r="G134" s="337">
        <v>535.9896</v>
      </c>
      <c r="H134" s="230" t="s">
        <v>210</v>
      </c>
      <c r="I134" s="230"/>
      <c r="J134" s="230" t="e">
        <f t="shared" si="24"/>
        <v>#VALUE!</v>
      </c>
      <c r="K134" s="97"/>
      <c r="L134" s="94"/>
    </row>
    <row r="135" spans="1:12" s="8" customFormat="1" ht="27.95" customHeight="1" thickBot="1" x14ac:dyDescent="0.3">
      <c r="A135" s="247" t="s">
        <v>46</v>
      </c>
      <c r="B135" s="256" t="s">
        <v>156</v>
      </c>
      <c r="C135" s="257"/>
      <c r="D135" s="258"/>
      <c r="E135" s="347"/>
      <c r="F135" s="347"/>
      <c r="G135" s="329"/>
      <c r="H135" s="259"/>
      <c r="I135" s="259"/>
      <c r="J135" s="259"/>
      <c r="K135" s="259"/>
      <c r="L135" s="197"/>
    </row>
    <row r="136" spans="1:12" s="8" customFormat="1" ht="51" customHeight="1" x14ac:dyDescent="0.25">
      <c r="A136" s="18" t="s">
        <v>120</v>
      </c>
      <c r="B136" s="19" t="s">
        <v>115</v>
      </c>
      <c r="C136" s="20" t="s">
        <v>12</v>
      </c>
      <c r="D136" s="19"/>
      <c r="E136" s="331">
        <v>99.297999999999988</v>
      </c>
      <c r="F136" s="331">
        <v>99.297999999999988</v>
      </c>
      <c r="G136" s="332">
        <v>198.59599999999998</v>
      </c>
      <c r="H136" s="229" t="s">
        <v>205</v>
      </c>
      <c r="I136" s="229" t="e">
        <f>G136*H136</f>
        <v>#VALUE!</v>
      </c>
      <c r="J136" s="229"/>
      <c r="K136" s="22"/>
      <c r="L136" s="94"/>
    </row>
    <row r="137" spans="1:12" s="8" customFormat="1" ht="15.75" customHeight="1" x14ac:dyDescent="0.25">
      <c r="A137" s="24"/>
      <c r="B137" s="25" t="s">
        <v>14</v>
      </c>
      <c r="C137" s="26" t="s">
        <v>15</v>
      </c>
      <c r="D137" s="27">
        <v>0.35</v>
      </c>
      <c r="E137" s="333">
        <v>34.754299999999994</v>
      </c>
      <c r="F137" s="333">
        <v>34.754299999999994</v>
      </c>
      <c r="G137" s="334">
        <v>69.508599999999987</v>
      </c>
      <c r="H137" s="230" t="s">
        <v>210</v>
      </c>
      <c r="I137" s="230"/>
      <c r="J137" s="230" t="e">
        <f>G137*H137</f>
        <v>#VALUE!</v>
      </c>
      <c r="K137" s="32"/>
      <c r="L137" s="94"/>
    </row>
    <row r="138" spans="1:12" s="8" customFormat="1" ht="31.5" x14ac:dyDescent="0.25">
      <c r="A138" s="12" t="s">
        <v>121</v>
      </c>
      <c r="B138" s="13" t="s">
        <v>92</v>
      </c>
      <c r="C138" s="14" t="s">
        <v>12</v>
      </c>
      <c r="D138" s="33"/>
      <c r="E138" s="331">
        <v>88.611999999999995</v>
      </c>
      <c r="F138" s="331">
        <v>88.611999999999995</v>
      </c>
      <c r="G138" s="331">
        <v>177.22399999999999</v>
      </c>
      <c r="H138" s="229" t="s">
        <v>205</v>
      </c>
      <c r="I138" s="229" t="e">
        <f>G138*H138</f>
        <v>#VALUE!</v>
      </c>
      <c r="J138" s="229"/>
      <c r="K138" s="22"/>
      <c r="L138" s="94"/>
    </row>
    <row r="139" spans="1:12" s="8" customFormat="1" ht="15.75" customHeight="1" x14ac:dyDescent="0.25">
      <c r="A139" s="12"/>
      <c r="B139" s="152" t="s">
        <v>73</v>
      </c>
      <c r="C139" s="26" t="s">
        <v>12</v>
      </c>
      <c r="D139" s="27">
        <v>1.1000000000000001</v>
      </c>
      <c r="E139" s="333">
        <v>97.473200000000006</v>
      </c>
      <c r="F139" s="333">
        <v>97.473200000000006</v>
      </c>
      <c r="G139" s="334">
        <v>194.94640000000001</v>
      </c>
      <c r="H139" s="230" t="s">
        <v>210</v>
      </c>
      <c r="I139" s="230"/>
      <c r="J139" s="230" t="e">
        <f t="shared" ref="J139:J140" si="25">G139*H139</f>
        <v>#VALUE!</v>
      </c>
      <c r="K139" s="32"/>
      <c r="L139" s="94"/>
    </row>
    <row r="140" spans="1:12" s="8" customFormat="1" ht="15.75" customHeight="1" x14ac:dyDescent="0.25">
      <c r="A140" s="24"/>
      <c r="B140" s="25" t="s">
        <v>17</v>
      </c>
      <c r="C140" s="26" t="s">
        <v>15</v>
      </c>
      <c r="D140" s="27">
        <v>0.8</v>
      </c>
      <c r="E140" s="333">
        <v>70.889600000000002</v>
      </c>
      <c r="F140" s="333">
        <v>70.889600000000002</v>
      </c>
      <c r="G140" s="334">
        <v>141.7792</v>
      </c>
      <c r="H140" s="230" t="s">
        <v>210</v>
      </c>
      <c r="I140" s="230"/>
      <c r="J140" s="230" t="e">
        <f t="shared" si="25"/>
        <v>#VALUE!</v>
      </c>
      <c r="K140" s="32"/>
      <c r="L140" s="94"/>
    </row>
    <row r="141" spans="1:12" s="8" customFormat="1" ht="51.75" customHeight="1" x14ac:dyDescent="0.25">
      <c r="A141" s="12" t="s">
        <v>179</v>
      </c>
      <c r="B141" s="13" t="s">
        <v>75</v>
      </c>
      <c r="C141" s="14" t="s">
        <v>12</v>
      </c>
      <c r="D141" s="27"/>
      <c r="E141" s="335">
        <v>67.239999999999995</v>
      </c>
      <c r="F141" s="335">
        <v>67.239999999999995</v>
      </c>
      <c r="G141" s="331">
        <v>134.47999999999999</v>
      </c>
      <c r="H141" s="229" t="s">
        <v>205</v>
      </c>
      <c r="I141" s="229" t="e">
        <f>G141*H141</f>
        <v>#VALUE!</v>
      </c>
      <c r="J141" s="231"/>
      <c r="K141" s="32"/>
      <c r="L141" s="94"/>
    </row>
    <row r="142" spans="1:12" s="8" customFormat="1" ht="19.5" customHeight="1" x14ac:dyDescent="0.25">
      <c r="A142" s="12" t="s">
        <v>105</v>
      </c>
      <c r="B142" s="25" t="s">
        <v>19</v>
      </c>
      <c r="C142" s="26" t="s">
        <v>20</v>
      </c>
      <c r="D142" s="35">
        <v>0.13800000000000001</v>
      </c>
      <c r="E142" s="333">
        <v>9.2791200000000007</v>
      </c>
      <c r="F142" s="333">
        <v>9.2791200000000007</v>
      </c>
      <c r="G142" s="334">
        <v>18.558240000000001</v>
      </c>
      <c r="H142" s="230" t="s">
        <v>210</v>
      </c>
      <c r="I142" s="230"/>
      <c r="J142" s="230" t="e">
        <f t="shared" ref="J142:J143" si="26">G142*H142</f>
        <v>#VALUE!</v>
      </c>
      <c r="K142" s="32"/>
      <c r="L142" s="94"/>
    </row>
    <row r="143" spans="1:12" s="8" customFormat="1" ht="19.5" customHeight="1" x14ac:dyDescent="0.25">
      <c r="A143" s="12"/>
      <c r="B143" s="25" t="s">
        <v>76</v>
      </c>
      <c r="C143" s="26" t="s">
        <v>23</v>
      </c>
      <c r="D143" s="27">
        <v>28.75</v>
      </c>
      <c r="E143" s="336">
        <v>1933.1499999999999</v>
      </c>
      <c r="F143" s="336">
        <v>1933.1499999999999</v>
      </c>
      <c r="G143" s="337">
        <v>3866.2999999999997</v>
      </c>
      <c r="H143" s="230" t="s">
        <v>210</v>
      </c>
      <c r="I143" s="230"/>
      <c r="J143" s="230" t="e">
        <f t="shared" si="26"/>
        <v>#VALUE!</v>
      </c>
      <c r="K143" s="32"/>
      <c r="L143" s="94"/>
    </row>
    <row r="144" spans="1:12" s="8" customFormat="1" ht="49.5" customHeight="1" x14ac:dyDescent="0.25">
      <c r="A144" s="12" t="s">
        <v>180</v>
      </c>
      <c r="B144" s="13" t="s">
        <v>26</v>
      </c>
      <c r="C144" s="14" t="s">
        <v>12</v>
      </c>
      <c r="D144" s="33"/>
      <c r="E144" s="335">
        <v>67.239999999999995</v>
      </c>
      <c r="F144" s="335">
        <v>67.239999999999995</v>
      </c>
      <c r="G144" s="331">
        <v>134.47999999999999</v>
      </c>
      <c r="H144" s="229" t="s">
        <v>205</v>
      </c>
      <c r="I144" s="229" t="e">
        <f>G144*H144</f>
        <v>#VALUE!</v>
      </c>
      <c r="J144" s="231"/>
      <c r="K144" s="32"/>
      <c r="L144" s="94"/>
    </row>
    <row r="145" spans="1:12" s="8" customFormat="1" ht="15" x14ac:dyDescent="0.25">
      <c r="A145" s="12"/>
      <c r="B145" s="25" t="s">
        <v>27</v>
      </c>
      <c r="C145" s="26" t="s">
        <v>20</v>
      </c>
      <c r="D145" s="35">
        <v>0.1545</v>
      </c>
      <c r="E145" s="333">
        <v>10.388579999999999</v>
      </c>
      <c r="F145" s="333">
        <v>10.388579999999999</v>
      </c>
      <c r="G145" s="334">
        <v>20.777159999999999</v>
      </c>
      <c r="H145" s="230" t="s">
        <v>210</v>
      </c>
      <c r="I145" s="230"/>
      <c r="J145" s="230" t="e">
        <f t="shared" ref="J145:J146" si="27">G145*H145</f>
        <v>#VALUE!</v>
      </c>
      <c r="K145" s="32"/>
      <c r="L145" s="94"/>
    </row>
    <row r="146" spans="1:12" s="8" customFormat="1" ht="15" x14ac:dyDescent="0.25">
      <c r="A146" s="12"/>
      <c r="B146" s="25" t="s">
        <v>28</v>
      </c>
      <c r="C146" s="26" t="s">
        <v>20</v>
      </c>
      <c r="D146" s="35">
        <v>5.1500000000000004E-2</v>
      </c>
      <c r="E146" s="333">
        <v>3.46286</v>
      </c>
      <c r="F146" s="333">
        <v>3.46286</v>
      </c>
      <c r="G146" s="334">
        <v>6.9257200000000001</v>
      </c>
      <c r="H146" s="230" t="s">
        <v>210</v>
      </c>
      <c r="I146" s="230"/>
      <c r="J146" s="230" t="e">
        <f t="shared" si="27"/>
        <v>#VALUE!</v>
      </c>
      <c r="K146" s="32"/>
      <c r="L146" s="94"/>
    </row>
    <row r="147" spans="1:12" s="8" customFormat="1" ht="51.75" customHeight="1" x14ac:dyDescent="0.25">
      <c r="A147" s="12" t="s">
        <v>181</v>
      </c>
      <c r="B147" s="13" t="s">
        <v>69</v>
      </c>
      <c r="C147" s="14" t="s">
        <v>12</v>
      </c>
      <c r="D147" s="27"/>
      <c r="E147" s="335">
        <v>67.239999999999995</v>
      </c>
      <c r="F147" s="335">
        <v>67.239999999999995</v>
      </c>
      <c r="G147" s="331">
        <v>134.47999999999999</v>
      </c>
      <c r="H147" s="229" t="s">
        <v>205</v>
      </c>
      <c r="I147" s="229" t="e">
        <f>G147*H147</f>
        <v>#VALUE!</v>
      </c>
      <c r="J147" s="231"/>
      <c r="K147" s="32"/>
      <c r="L147" s="94"/>
    </row>
    <row r="148" spans="1:12" s="8" customFormat="1" ht="19.5" customHeight="1" x14ac:dyDescent="0.25">
      <c r="A148" s="12"/>
      <c r="B148" s="25" t="s">
        <v>70</v>
      </c>
      <c r="C148" s="26" t="s">
        <v>12</v>
      </c>
      <c r="D148" s="27">
        <v>1.1000000000000001</v>
      </c>
      <c r="E148" s="333">
        <v>73.963999999999999</v>
      </c>
      <c r="F148" s="333">
        <v>73.963999999999999</v>
      </c>
      <c r="G148" s="334">
        <v>147.928</v>
      </c>
      <c r="H148" s="230" t="s">
        <v>210</v>
      </c>
      <c r="I148" s="230"/>
      <c r="J148" s="230" t="e">
        <f>G148*H148</f>
        <v>#VALUE!</v>
      </c>
      <c r="K148" s="32"/>
      <c r="L148" s="94"/>
    </row>
    <row r="149" spans="1:12" s="8" customFormat="1" ht="56.25" customHeight="1" x14ac:dyDescent="0.25">
      <c r="A149" s="12" t="s">
        <v>182</v>
      </c>
      <c r="B149" s="13" t="s">
        <v>100</v>
      </c>
      <c r="C149" s="14" t="s">
        <v>12</v>
      </c>
      <c r="D149" s="33"/>
      <c r="E149" s="335">
        <v>67.239999999999995</v>
      </c>
      <c r="F149" s="335">
        <v>67.239999999999995</v>
      </c>
      <c r="G149" s="331">
        <v>134.47999999999999</v>
      </c>
      <c r="H149" s="229" t="s">
        <v>205</v>
      </c>
      <c r="I149" s="229" t="e">
        <f>G149*H149</f>
        <v>#VALUE!</v>
      </c>
      <c r="J149" s="231"/>
      <c r="K149" s="32"/>
      <c r="L149" s="94"/>
    </row>
    <row r="150" spans="1:12" s="8" customFormat="1" ht="15.75" customHeight="1" x14ac:dyDescent="0.25">
      <c r="A150" s="24"/>
      <c r="B150" s="25" t="s">
        <v>22</v>
      </c>
      <c r="C150" s="26" t="s">
        <v>23</v>
      </c>
      <c r="D150" s="27">
        <v>0.37</v>
      </c>
      <c r="E150" s="333">
        <v>24.878799999999998</v>
      </c>
      <c r="F150" s="333">
        <v>24.878799999999998</v>
      </c>
      <c r="G150" s="334">
        <v>49.757599999999996</v>
      </c>
      <c r="H150" s="230" t="s">
        <v>210</v>
      </c>
      <c r="I150" s="230"/>
      <c r="J150" s="230" t="e">
        <f t="shared" ref="J150:J151" si="28">G150*H150</f>
        <v>#VALUE!</v>
      </c>
      <c r="K150" s="32"/>
      <c r="L150" s="94"/>
    </row>
    <row r="151" spans="1:12" s="8" customFormat="1" ht="15.75" customHeight="1" x14ac:dyDescent="0.25">
      <c r="A151" s="24"/>
      <c r="B151" s="25" t="s">
        <v>24</v>
      </c>
      <c r="C151" s="26" t="s">
        <v>23</v>
      </c>
      <c r="D151" s="35">
        <v>3.5000000000000003E-2</v>
      </c>
      <c r="E151" s="333">
        <v>2.3534000000000002</v>
      </c>
      <c r="F151" s="333">
        <v>2.3534000000000002</v>
      </c>
      <c r="G151" s="334">
        <v>4.7068000000000003</v>
      </c>
      <c r="H151" s="230" t="s">
        <v>210</v>
      </c>
      <c r="I151" s="230"/>
      <c r="J151" s="230" t="e">
        <f t="shared" si="28"/>
        <v>#VALUE!</v>
      </c>
      <c r="K151" s="32"/>
      <c r="L151" s="94"/>
    </row>
    <row r="152" spans="1:12" s="8" customFormat="1" ht="63.75" customHeight="1" x14ac:dyDescent="0.25">
      <c r="A152" s="12" t="s">
        <v>183</v>
      </c>
      <c r="B152" s="13" t="s">
        <v>77</v>
      </c>
      <c r="C152" s="14" t="s">
        <v>12</v>
      </c>
      <c r="D152" s="33"/>
      <c r="E152" s="335">
        <v>67.239999999999995</v>
      </c>
      <c r="F152" s="335">
        <v>67.239999999999995</v>
      </c>
      <c r="G152" s="331">
        <v>134.47999999999999</v>
      </c>
      <c r="H152" s="229" t="s">
        <v>205</v>
      </c>
      <c r="I152" s="229" t="e">
        <f>G152*H152</f>
        <v>#VALUE!</v>
      </c>
      <c r="J152" s="231"/>
      <c r="K152" s="32"/>
      <c r="L152" s="94"/>
    </row>
    <row r="153" spans="1:12" s="8" customFormat="1" ht="15.75" x14ac:dyDescent="0.25">
      <c r="A153" s="24"/>
      <c r="B153" s="25" t="s">
        <v>79</v>
      </c>
      <c r="C153" s="26" t="s">
        <v>12</v>
      </c>
      <c r="D153" s="36">
        <v>2.04</v>
      </c>
      <c r="E153" s="333">
        <v>137.1696</v>
      </c>
      <c r="F153" s="333">
        <v>137.1696</v>
      </c>
      <c r="G153" s="334">
        <v>274.33920000000001</v>
      </c>
      <c r="H153" s="230" t="s">
        <v>210</v>
      </c>
      <c r="I153" s="230"/>
      <c r="J153" s="230" t="e">
        <f t="shared" ref="J153:J154" si="29">G153*H153</f>
        <v>#VALUE!</v>
      </c>
      <c r="K153" s="32"/>
      <c r="L153" s="94"/>
    </row>
    <row r="154" spans="1:12" s="39" customFormat="1" ht="15.75" customHeight="1" x14ac:dyDescent="0.25">
      <c r="A154" s="37"/>
      <c r="B154" s="25" t="s">
        <v>61</v>
      </c>
      <c r="C154" s="26" t="s">
        <v>31</v>
      </c>
      <c r="D154" s="27">
        <v>18</v>
      </c>
      <c r="E154" s="336">
        <v>1210.32</v>
      </c>
      <c r="F154" s="336">
        <v>1210.32</v>
      </c>
      <c r="G154" s="337">
        <v>2420.64</v>
      </c>
      <c r="H154" s="230" t="s">
        <v>210</v>
      </c>
      <c r="I154" s="230"/>
      <c r="J154" s="230" t="e">
        <f t="shared" si="29"/>
        <v>#VALUE!</v>
      </c>
      <c r="K154" s="32"/>
      <c r="L154" s="94"/>
    </row>
    <row r="155" spans="1:12" s="8" customFormat="1" ht="54" customHeight="1" x14ac:dyDescent="0.25">
      <c r="A155" s="12" t="s">
        <v>194</v>
      </c>
      <c r="B155" s="41" t="s">
        <v>78</v>
      </c>
      <c r="C155" s="14" t="s">
        <v>12</v>
      </c>
      <c r="D155" s="41"/>
      <c r="E155" s="335">
        <v>5.3429999999999991</v>
      </c>
      <c r="F155" s="335">
        <v>5.3429999999999991</v>
      </c>
      <c r="G155" s="331">
        <v>10.685999999999998</v>
      </c>
      <c r="H155" s="229" t="s">
        <v>205</v>
      </c>
      <c r="I155" s="229" t="e">
        <f>G155*H155</f>
        <v>#VALUE!</v>
      </c>
      <c r="J155" s="231"/>
      <c r="K155" s="32"/>
      <c r="L155" s="94"/>
    </row>
    <row r="156" spans="1:12" s="8" customFormat="1" ht="15.75" customHeight="1" x14ac:dyDescent="0.25">
      <c r="A156" s="24"/>
      <c r="B156" s="25" t="s">
        <v>80</v>
      </c>
      <c r="C156" s="26" t="s">
        <v>12</v>
      </c>
      <c r="D156" s="27">
        <v>1.02</v>
      </c>
      <c r="E156" s="333">
        <v>5.4498599999999993</v>
      </c>
      <c r="F156" s="333">
        <v>5.4498599999999993</v>
      </c>
      <c r="G156" s="334">
        <v>10.899719999999999</v>
      </c>
      <c r="H156" s="230" t="s">
        <v>210</v>
      </c>
      <c r="I156" s="230"/>
      <c r="J156" s="230" t="e">
        <f t="shared" ref="J156:J157" si="30">G156*H156</f>
        <v>#VALUE!</v>
      </c>
      <c r="K156" s="32"/>
      <c r="L156" s="94"/>
    </row>
    <row r="157" spans="1:12" s="39" customFormat="1" ht="15.75" customHeight="1" x14ac:dyDescent="0.25">
      <c r="A157" s="37"/>
      <c r="B157" s="25" t="s">
        <v>61</v>
      </c>
      <c r="C157" s="26" t="s">
        <v>31</v>
      </c>
      <c r="D157" s="27">
        <v>9</v>
      </c>
      <c r="E157" s="333">
        <v>48.086999999999989</v>
      </c>
      <c r="F157" s="333">
        <v>48.086999999999989</v>
      </c>
      <c r="G157" s="334">
        <v>96.173999999999978</v>
      </c>
      <c r="H157" s="230" t="s">
        <v>210</v>
      </c>
      <c r="I157" s="230"/>
      <c r="J157" s="230" t="e">
        <f t="shared" si="30"/>
        <v>#VALUE!</v>
      </c>
      <c r="K157" s="32"/>
      <c r="L157" s="94"/>
    </row>
    <row r="158" spans="1:12" s="8" customFormat="1" ht="31.5" customHeight="1" x14ac:dyDescent="0.25">
      <c r="A158" s="12" t="s">
        <v>195</v>
      </c>
      <c r="B158" s="41" t="s">
        <v>81</v>
      </c>
      <c r="C158" s="14" t="s">
        <v>12</v>
      </c>
      <c r="D158" s="41"/>
      <c r="E158" s="331">
        <v>72.582999999999998</v>
      </c>
      <c r="F158" s="335">
        <v>72.582999999999998</v>
      </c>
      <c r="G158" s="331">
        <v>145.166</v>
      </c>
      <c r="H158" s="229" t="s">
        <v>205</v>
      </c>
      <c r="I158" s="229" t="e">
        <f>G158*H158</f>
        <v>#VALUE!</v>
      </c>
      <c r="J158" s="231"/>
      <c r="K158" s="32"/>
      <c r="L158" s="94"/>
    </row>
    <row r="159" spans="1:12" s="8" customFormat="1" ht="15.75" customHeight="1" x14ac:dyDescent="0.25">
      <c r="A159" s="24"/>
      <c r="B159" s="25" t="s">
        <v>14</v>
      </c>
      <c r="C159" s="26" t="s">
        <v>15</v>
      </c>
      <c r="D159" s="27">
        <v>1.4</v>
      </c>
      <c r="E159" s="333">
        <v>101.61619999999999</v>
      </c>
      <c r="F159" s="333">
        <v>101.61619999999999</v>
      </c>
      <c r="G159" s="334">
        <v>203.23239999999998</v>
      </c>
      <c r="H159" s="230" t="s">
        <v>210</v>
      </c>
      <c r="I159" s="230"/>
      <c r="J159" s="230" t="e">
        <f>G159*H159</f>
        <v>#VALUE!</v>
      </c>
      <c r="K159" s="32"/>
      <c r="L159" s="94"/>
    </row>
    <row r="160" spans="1:12" s="8" customFormat="1" ht="47.25" customHeight="1" x14ac:dyDescent="0.25">
      <c r="A160" s="12" t="s">
        <v>196</v>
      </c>
      <c r="B160" s="13" t="s">
        <v>93</v>
      </c>
      <c r="C160" s="14" t="s">
        <v>12</v>
      </c>
      <c r="D160" s="33"/>
      <c r="E160" s="335">
        <v>79.706999999999994</v>
      </c>
      <c r="F160" s="335">
        <v>79.706999999999994</v>
      </c>
      <c r="G160" s="331">
        <v>159.41399999999999</v>
      </c>
      <c r="H160" s="229" t="s">
        <v>205</v>
      </c>
      <c r="I160" s="229" t="e">
        <f>G160*H160</f>
        <v>#VALUE!</v>
      </c>
      <c r="J160" s="231"/>
      <c r="K160" s="32"/>
      <c r="L160" s="94"/>
    </row>
    <row r="161" spans="1:12" s="8" customFormat="1" ht="15.75" customHeight="1" x14ac:dyDescent="0.25">
      <c r="A161" s="24"/>
      <c r="B161" s="25" t="s">
        <v>36</v>
      </c>
      <c r="C161" s="26" t="s">
        <v>12</v>
      </c>
      <c r="D161" s="27">
        <v>1.1599999999999999</v>
      </c>
      <c r="E161" s="333">
        <v>92.460119999999989</v>
      </c>
      <c r="F161" s="333">
        <v>92.460119999999989</v>
      </c>
      <c r="G161" s="334">
        <v>184.92023999999998</v>
      </c>
      <c r="H161" s="230" t="s">
        <v>210</v>
      </c>
      <c r="I161" s="230"/>
      <c r="J161" s="230" t="e">
        <f t="shared" ref="J161:J162" si="31">G161*H161</f>
        <v>#VALUE!</v>
      </c>
      <c r="K161" s="32"/>
      <c r="L161" s="94"/>
    </row>
    <row r="162" spans="1:12" s="8" customFormat="1" ht="15.75" customHeight="1" x14ac:dyDescent="0.25">
      <c r="A162" s="24"/>
      <c r="B162" s="25" t="s">
        <v>17</v>
      </c>
      <c r="C162" s="26" t="s">
        <v>15</v>
      </c>
      <c r="D162" s="27">
        <v>0.8</v>
      </c>
      <c r="E162" s="333">
        <v>63.765599999999999</v>
      </c>
      <c r="F162" s="333">
        <v>63.765599999999999</v>
      </c>
      <c r="G162" s="334">
        <v>127.5312</v>
      </c>
      <c r="H162" s="230" t="s">
        <v>210</v>
      </c>
      <c r="I162" s="230"/>
      <c r="J162" s="230" t="e">
        <f t="shared" si="31"/>
        <v>#VALUE!</v>
      </c>
      <c r="K162" s="32"/>
      <c r="L162" s="94"/>
    </row>
    <row r="163" spans="1:12" s="39" customFormat="1" ht="52.5" customHeight="1" x14ac:dyDescent="0.25">
      <c r="A163" s="12" t="s">
        <v>197</v>
      </c>
      <c r="B163" s="13" t="s">
        <v>94</v>
      </c>
      <c r="C163" s="14" t="s">
        <v>12</v>
      </c>
      <c r="D163" s="42"/>
      <c r="E163" s="335">
        <v>79.706999999999994</v>
      </c>
      <c r="F163" s="335">
        <v>79.706999999999994</v>
      </c>
      <c r="G163" s="331">
        <v>159.41399999999999</v>
      </c>
      <c r="H163" s="229" t="s">
        <v>205</v>
      </c>
      <c r="I163" s="229" t="e">
        <f>G163*H163</f>
        <v>#VALUE!</v>
      </c>
      <c r="J163" s="231"/>
      <c r="K163" s="43"/>
      <c r="L163" s="95"/>
    </row>
    <row r="164" spans="1:12" s="48" customFormat="1" ht="15.75" customHeight="1" x14ac:dyDescent="0.25">
      <c r="A164" s="44"/>
      <c r="B164" s="25" t="s">
        <v>37</v>
      </c>
      <c r="C164" s="26" t="s">
        <v>12</v>
      </c>
      <c r="D164" s="27">
        <v>1.1399999999999999</v>
      </c>
      <c r="E164" s="342">
        <v>90.865979999999979</v>
      </c>
      <c r="F164" s="342">
        <v>90.865979999999979</v>
      </c>
      <c r="G164" s="343">
        <v>181.73195999999996</v>
      </c>
      <c r="H164" s="230" t="s">
        <v>210</v>
      </c>
      <c r="I164" s="230"/>
      <c r="J164" s="230" t="e">
        <f t="shared" ref="J164:J165" si="32">G164*H164</f>
        <v>#VALUE!</v>
      </c>
      <c r="K164" s="32"/>
      <c r="L164" s="94"/>
    </row>
    <row r="165" spans="1:12" s="51" customFormat="1" ht="15.75" customHeight="1" x14ac:dyDescent="0.25">
      <c r="A165" s="44"/>
      <c r="B165" s="25" t="s">
        <v>17</v>
      </c>
      <c r="C165" s="26" t="s">
        <v>15</v>
      </c>
      <c r="D165" s="27">
        <v>0.8</v>
      </c>
      <c r="E165" s="342">
        <v>63.765599999999999</v>
      </c>
      <c r="F165" s="342">
        <v>63.765599999999999</v>
      </c>
      <c r="G165" s="343">
        <v>127.5312</v>
      </c>
      <c r="H165" s="230" t="s">
        <v>210</v>
      </c>
      <c r="I165" s="230"/>
      <c r="J165" s="230" t="e">
        <f t="shared" si="32"/>
        <v>#VALUE!</v>
      </c>
      <c r="K165" s="50"/>
      <c r="L165" s="192"/>
    </row>
    <row r="166" spans="1:12" s="39" customFormat="1" ht="52.5" customHeight="1" x14ac:dyDescent="0.25">
      <c r="A166" s="12" t="s">
        <v>198</v>
      </c>
      <c r="B166" s="180" t="s">
        <v>158</v>
      </c>
      <c r="C166" s="14" t="s">
        <v>31</v>
      </c>
      <c r="D166" s="42"/>
      <c r="E166" s="335">
        <v>1</v>
      </c>
      <c r="F166" s="335">
        <v>1</v>
      </c>
      <c r="G166" s="331">
        <v>2</v>
      </c>
      <c r="H166" s="229" t="s">
        <v>205</v>
      </c>
      <c r="I166" s="229" t="e">
        <f>G166*H166</f>
        <v>#VALUE!</v>
      </c>
      <c r="J166" s="231"/>
      <c r="K166" s="43"/>
      <c r="L166" s="95"/>
    </row>
    <row r="167" spans="1:12" s="48" customFormat="1" ht="75" x14ac:dyDescent="0.25">
      <c r="A167" s="44"/>
      <c r="B167" s="189" t="s">
        <v>159</v>
      </c>
      <c r="C167" s="26" t="s">
        <v>31</v>
      </c>
      <c r="D167" s="27">
        <v>1</v>
      </c>
      <c r="E167" s="342">
        <v>1</v>
      </c>
      <c r="F167" s="342">
        <v>1</v>
      </c>
      <c r="G167" s="343">
        <v>2</v>
      </c>
      <c r="H167" s="230" t="s">
        <v>210</v>
      </c>
      <c r="I167" s="230"/>
      <c r="J167" s="230" t="e">
        <f>G167*H167</f>
        <v>#VALUE!</v>
      </c>
      <c r="K167" s="144"/>
      <c r="L167" s="191"/>
    </row>
    <row r="168" spans="1:12" s="39" customFormat="1" ht="36.950000000000003" customHeight="1" x14ac:dyDescent="0.25">
      <c r="A168" s="12" t="s">
        <v>199</v>
      </c>
      <c r="B168" s="172" t="s">
        <v>165</v>
      </c>
      <c r="C168" s="14" t="s">
        <v>31</v>
      </c>
      <c r="D168" s="67"/>
      <c r="E168" s="331">
        <v>1</v>
      </c>
      <c r="F168" s="331">
        <v>1</v>
      </c>
      <c r="G168" s="331">
        <v>2</v>
      </c>
      <c r="H168" s="229" t="s">
        <v>205</v>
      </c>
      <c r="I168" s="229" t="e">
        <f>G168*H168</f>
        <v>#VALUE!</v>
      </c>
      <c r="J168" s="231"/>
      <c r="K168" s="43"/>
      <c r="L168" s="95"/>
    </row>
    <row r="169" spans="1:12" s="8" customFormat="1" ht="15.75" customHeight="1" x14ac:dyDescent="0.25">
      <c r="A169" s="205"/>
      <c r="B169" s="181" t="s">
        <v>160</v>
      </c>
      <c r="C169" s="182" t="s">
        <v>31</v>
      </c>
      <c r="D169" s="100">
        <v>1</v>
      </c>
      <c r="E169" s="344">
        <v>1</v>
      </c>
      <c r="F169" s="344">
        <v>1</v>
      </c>
      <c r="G169" s="345">
        <v>2</v>
      </c>
      <c r="H169" s="230" t="s">
        <v>210</v>
      </c>
      <c r="I169" s="230"/>
      <c r="J169" s="230" t="e">
        <f t="shared" ref="J169:J172" si="33">G169*H169</f>
        <v>#VALUE!</v>
      </c>
      <c r="K169" s="22"/>
      <c r="L169" s="94"/>
    </row>
    <row r="170" spans="1:12" s="8" customFormat="1" ht="15.75" customHeight="1" x14ac:dyDescent="0.25">
      <c r="A170" s="205"/>
      <c r="B170" s="181" t="s">
        <v>161</v>
      </c>
      <c r="C170" s="182" t="s">
        <v>31</v>
      </c>
      <c r="D170" s="100">
        <v>1</v>
      </c>
      <c r="E170" s="344">
        <v>1</v>
      </c>
      <c r="F170" s="344">
        <v>1</v>
      </c>
      <c r="G170" s="345">
        <v>2</v>
      </c>
      <c r="H170" s="230" t="s">
        <v>210</v>
      </c>
      <c r="I170" s="230"/>
      <c r="J170" s="230" t="e">
        <f t="shared" si="33"/>
        <v>#VALUE!</v>
      </c>
      <c r="K170" s="22"/>
      <c r="L170" s="94"/>
    </row>
    <row r="171" spans="1:12" s="39" customFormat="1" ht="15.75" customHeight="1" x14ac:dyDescent="0.25">
      <c r="A171" s="206"/>
      <c r="B171" s="183" t="s">
        <v>162</v>
      </c>
      <c r="C171" s="184" t="s">
        <v>31</v>
      </c>
      <c r="D171" s="29">
        <v>4</v>
      </c>
      <c r="E171" s="333">
        <v>4</v>
      </c>
      <c r="F171" s="333">
        <v>4</v>
      </c>
      <c r="G171" s="345">
        <v>8</v>
      </c>
      <c r="H171" s="230" t="s">
        <v>210</v>
      </c>
      <c r="I171" s="230"/>
      <c r="J171" s="230" t="e">
        <f t="shared" si="33"/>
        <v>#VALUE!</v>
      </c>
      <c r="K171" s="43"/>
      <c r="L171" s="95"/>
    </row>
    <row r="172" spans="1:12" s="39" customFormat="1" ht="15.75" customHeight="1" x14ac:dyDescent="0.25">
      <c r="A172" s="206"/>
      <c r="B172" s="183" t="s">
        <v>163</v>
      </c>
      <c r="C172" s="184" t="s">
        <v>31</v>
      </c>
      <c r="D172" s="29">
        <v>1</v>
      </c>
      <c r="E172" s="333">
        <v>1</v>
      </c>
      <c r="F172" s="333">
        <v>1</v>
      </c>
      <c r="G172" s="345">
        <v>2</v>
      </c>
      <c r="H172" s="230" t="s">
        <v>210</v>
      </c>
      <c r="I172" s="230"/>
      <c r="J172" s="230" t="e">
        <f t="shared" si="33"/>
        <v>#VALUE!</v>
      </c>
      <c r="K172" s="43"/>
      <c r="L172" s="95"/>
    </row>
    <row r="173" spans="1:12" s="39" customFormat="1" ht="39" customHeight="1" x14ac:dyDescent="0.25">
      <c r="A173" s="18" t="s">
        <v>200</v>
      </c>
      <c r="B173" s="171" t="s">
        <v>38</v>
      </c>
      <c r="C173" s="20" t="s">
        <v>31</v>
      </c>
      <c r="D173" s="175"/>
      <c r="E173" s="353">
        <v>1</v>
      </c>
      <c r="F173" s="353">
        <v>1</v>
      </c>
      <c r="G173" s="354">
        <v>2</v>
      </c>
      <c r="H173" s="229" t="s">
        <v>205</v>
      </c>
      <c r="I173" s="229" t="e">
        <f>G173*H173</f>
        <v>#VALUE!</v>
      </c>
      <c r="J173" s="229"/>
      <c r="K173" s="71"/>
      <c r="L173" s="95"/>
    </row>
    <row r="174" spans="1:12" s="48" customFormat="1" ht="15.75" customHeight="1" x14ac:dyDescent="0.25">
      <c r="A174" s="44"/>
      <c r="B174" s="25" t="s">
        <v>39</v>
      </c>
      <c r="C174" s="26" t="s">
        <v>31</v>
      </c>
      <c r="D174" s="27">
        <v>1</v>
      </c>
      <c r="E174" s="342">
        <v>1</v>
      </c>
      <c r="F174" s="342">
        <v>1</v>
      </c>
      <c r="G174" s="343">
        <v>2</v>
      </c>
      <c r="H174" s="230" t="s">
        <v>210</v>
      </c>
      <c r="I174" s="230"/>
      <c r="J174" s="230" t="e">
        <f t="shared" ref="J174:J177" si="34">G174*H174</f>
        <v>#VALUE!</v>
      </c>
      <c r="K174" s="52"/>
      <c r="L174" s="193"/>
    </row>
    <row r="175" spans="1:12" s="48" customFormat="1" ht="15.75" customHeight="1" x14ac:dyDescent="0.25">
      <c r="A175" s="44"/>
      <c r="B175" s="25" t="s">
        <v>37</v>
      </c>
      <c r="C175" s="26" t="s">
        <v>12</v>
      </c>
      <c r="D175" s="27">
        <v>1.1399999999999999</v>
      </c>
      <c r="E175" s="342">
        <v>1.1399999999999999</v>
      </c>
      <c r="F175" s="342">
        <v>1.1399999999999999</v>
      </c>
      <c r="G175" s="343">
        <v>2.2799999999999998</v>
      </c>
      <c r="H175" s="230" t="s">
        <v>210</v>
      </c>
      <c r="I175" s="230"/>
      <c r="J175" s="230" t="e">
        <f t="shared" si="34"/>
        <v>#VALUE!</v>
      </c>
      <c r="K175" s="32"/>
      <c r="L175" s="94"/>
    </row>
    <row r="176" spans="1:12" s="51" customFormat="1" ht="22.5" customHeight="1" x14ac:dyDescent="0.25">
      <c r="A176" s="44"/>
      <c r="B176" s="25" t="s">
        <v>17</v>
      </c>
      <c r="C176" s="26" t="s">
        <v>15</v>
      </c>
      <c r="D176" s="27">
        <v>0.8</v>
      </c>
      <c r="E176" s="342">
        <v>0.8</v>
      </c>
      <c r="F176" s="342">
        <v>0.8</v>
      </c>
      <c r="G176" s="343">
        <v>1.6</v>
      </c>
      <c r="H176" s="230" t="s">
        <v>210</v>
      </c>
      <c r="I176" s="230"/>
      <c r="J176" s="230" t="e">
        <f t="shared" si="34"/>
        <v>#VALUE!</v>
      </c>
      <c r="K176" s="50"/>
      <c r="L176" s="192"/>
    </row>
    <row r="177" spans="1:12" s="51" customFormat="1" ht="22.5" customHeight="1" thickBot="1" x14ac:dyDescent="0.3">
      <c r="A177" s="44"/>
      <c r="B177" s="25" t="s">
        <v>40</v>
      </c>
      <c r="C177" s="26" t="s">
        <v>31</v>
      </c>
      <c r="D177" s="27">
        <v>1</v>
      </c>
      <c r="E177" s="342">
        <v>1</v>
      </c>
      <c r="F177" s="342">
        <v>1</v>
      </c>
      <c r="G177" s="343">
        <v>2</v>
      </c>
      <c r="H177" s="230" t="s">
        <v>210</v>
      </c>
      <c r="I177" s="230"/>
      <c r="J177" s="230" t="e">
        <f t="shared" si="34"/>
        <v>#VALUE!</v>
      </c>
      <c r="K177" s="50"/>
      <c r="L177" s="192"/>
    </row>
    <row r="178" spans="1:12" s="8" customFormat="1" ht="45" customHeight="1" thickBot="1" x14ac:dyDescent="0.3">
      <c r="A178" s="247" t="s">
        <v>46</v>
      </c>
      <c r="B178" s="256" t="s">
        <v>101</v>
      </c>
      <c r="C178" s="257"/>
      <c r="D178" s="258"/>
      <c r="E178" s="347"/>
      <c r="F178" s="347"/>
      <c r="G178" s="329"/>
      <c r="H178" s="259"/>
      <c r="I178" s="259"/>
      <c r="J178" s="259"/>
      <c r="K178" s="259"/>
      <c r="L178" s="197"/>
    </row>
    <row r="179" spans="1:12" s="39" customFormat="1" ht="45.75" customHeight="1" x14ac:dyDescent="0.25">
      <c r="A179" s="68" t="s">
        <v>120</v>
      </c>
      <c r="B179" s="90" t="s">
        <v>114</v>
      </c>
      <c r="C179" s="20" t="s">
        <v>12</v>
      </c>
      <c r="D179" s="69"/>
      <c r="E179" s="354">
        <v>17.809999999999999</v>
      </c>
      <c r="F179" s="354">
        <v>17.809999999999999</v>
      </c>
      <c r="G179" s="354">
        <v>35.619999999999997</v>
      </c>
      <c r="H179" s="229" t="s">
        <v>205</v>
      </c>
      <c r="I179" s="229" t="e">
        <f>G179*H179</f>
        <v>#VALUE!</v>
      </c>
      <c r="J179" s="70"/>
      <c r="K179" s="40"/>
      <c r="L179" s="95"/>
    </row>
    <row r="180" spans="1:12" s="39" customFormat="1" ht="15.75" x14ac:dyDescent="0.25">
      <c r="A180" s="72"/>
      <c r="B180" s="73" t="s">
        <v>36</v>
      </c>
      <c r="C180" s="26" t="s">
        <v>12</v>
      </c>
      <c r="D180" s="29">
        <v>1.1599999999999999</v>
      </c>
      <c r="E180" s="334">
        <v>20.659599999999998</v>
      </c>
      <c r="F180" s="334">
        <v>20.659599999999998</v>
      </c>
      <c r="G180" s="334">
        <v>41.319199999999995</v>
      </c>
      <c r="H180" s="230" t="s">
        <v>210</v>
      </c>
      <c r="I180" s="230"/>
      <c r="J180" s="230" t="e">
        <f t="shared" ref="J180:J181" si="35">G180*H180</f>
        <v>#VALUE!</v>
      </c>
      <c r="K180" s="31"/>
      <c r="L180" s="94"/>
    </row>
    <row r="181" spans="1:12" s="39" customFormat="1" ht="15.75" x14ac:dyDescent="0.25">
      <c r="A181" s="72"/>
      <c r="B181" s="73" t="s">
        <v>17</v>
      </c>
      <c r="C181" s="26" t="s">
        <v>15</v>
      </c>
      <c r="D181" s="29">
        <v>0.8</v>
      </c>
      <c r="E181" s="334">
        <v>14.247999999999999</v>
      </c>
      <c r="F181" s="334">
        <v>14.247999999999999</v>
      </c>
      <c r="G181" s="334">
        <v>28.495999999999999</v>
      </c>
      <c r="H181" s="230" t="s">
        <v>210</v>
      </c>
      <c r="I181" s="230"/>
      <c r="J181" s="230" t="e">
        <f t="shared" si="35"/>
        <v>#VALUE!</v>
      </c>
      <c r="K181" s="38"/>
      <c r="L181" s="95"/>
    </row>
    <row r="182" spans="1:12" s="39" customFormat="1" ht="45.75" customHeight="1" x14ac:dyDescent="0.25">
      <c r="A182" s="74" t="s">
        <v>47</v>
      </c>
      <c r="B182" s="63" t="s">
        <v>118</v>
      </c>
      <c r="C182" s="14" t="s">
        <v>12</v>
      </c>
      <c r="D182" s="75"/>
      <c r="E182" s="331">
        <v>35.619999999999997</v>
      </c>
      <c r="F182" s="331">
        <v>35.619999999999997</v>
      </c>
      <c r="G182" s="331">
        <v>71.239999999999995</v>
      </c>
      <c r="H182" s="229" t="s">
        <v>205</v>
      </c>
      <c r="I182" s="229" t="e">
        <f>G182*H182</f>
        <v>#VALUE!</v>
      </c>
      <c r="J182" s="21"/>
      <c r="K182" s="38"/>
      <c r="L182" s="95"/>
    </row>
    <row r="183" spans="1:12" s="39" customFormat="1" ht="15.75" x14ac:dyDescent="0.25">
      <c r="A183" s="72"/>
      <c r="B183" s="73" t="s">
        <v>36</v>
      </c>
      <c r="C183" s="26" t="s">
        <v>12</v>
      </c>
      <c r="D183" s="29">
        <v>1.1599999999999999</v>
      </c>
      <c r="E183" s="334">
        <v>41.319199999999995</v>
      </c>
      <c r="F183" s="334">
        <v>41.319199999999995</v>
      </c>
      <c r="G183" s="334">
        <v>82.63839999999999</v>
      </c>
      <c r="H183" s="230" t="s">
        <v>210</v>
      </c>
      <c r="I183" s="230"/>
      <c r="J183" s="230" t="e">
        <f t="shared" ref="J183:J184" si="36">G183*H183</f>
        <v>#VALUE!</v>
      </c>
      <c r="K183" s="31"/>
      <c r="L183" s="94"/>
    </row>
    <row r="184" spans="1:12" s="39" customFormat="1" ht="15.75" x14ac:dyDescent="0.25">
      <c r="A184" s="72"/>
      <c r="B184" s="73" t="s">
        <v>17</v>
      </c>
      <c r="C184" s="26" t="s">
        <v>15</v>
      </c>
      <c r="D184" s="29">
        <v>0.8</v>
      </c>
      <c r="E184" s="334">
        <v>28.495999999999999</v>
      </c>
      <c r="F184" s="334">
        <v>28.495999999999999</v>
      </c>
      <c r="G184" s="334">
        <v>56.991999999999997</v>
      </c>
      <c r="H184" s="230" t="s">
        <v>210</v>
      </c>
      <c r="I184" s="230"/>
      <c r="J184" s="230" t="e">
        <f t="shared" si="36"/>
        <v>#VALUE!</v>
      </c>
      <c r="K184" s="38"/>
      <c r="L184" s="95"/>
    </row>
    <row r="185" spans="1:12" s="39" customFormat="1" ht="45.75" customHeight="1" x14ac:dyDescent="0.25">
      <c r="A185" s="74" t="s">
        <v>48</v>
      </c>
      <c r="B185" s="63" t="s">
        <v>119</v>
      </c>
      <c r="C185" s="14" t="s">
        <v>12</v>
      </c>
      <c r="D185" s="76"/>
      <c r="E185" s="331">
        <v>35.619999999999997</v>
      </c>
      <c r="F185" s="331">
        <v>35.619999999999997</v>
      </c>
      <c r="G185" s="331">
        <v>71.239999999999995</v>
      </c>
      <c r="H185" s="229" t="s">
        <v>205</v>
      </c>
      <c r="I185" s="229" t="e">
        <f>G185*H185</f>
        <v>#VALUE!</v>
      </c>
      <c r="J185" s="21"/>
      <c r="K185" s="38"/>
      <c r="L185" s="95"/>
    </row>
    <row r="186" spans="1:12" s="39" customFormat="1" ht="15.75" customHeight="1" x14ac:dyDescent="0.25">
      <c r="A186" s="37"/>
      <c r="B186" s="25" t="s">
        <v>37</v>
      </c>
      <c r="C186" s="26" t="s">
        <v>12</v>
      </c>
      <c r="D186" s="29">
        <v>1.1399999999999999</v>
      </c>
      <c r="E186" s="334">
        <v>40.606799999999993</v>
      </c>
      <c r="F186" s="334">
        <v>40.606799999999993</v>
      </c>
      <c r="G186" s="334">
        <v>81.213599999999985</v>
      </c>
      <c r="H186" s="230" t="s">
        <v>210</v>
      </c>
      <c r="I186" s="230"/>
      <c r="J186" s="230" t="e">
        <f t="shared" ref="J186:J187" si="37">G186*H186</f>
        <v>#VALUE!</v>
      </c>
      <c r="K186" s="31"/>
      <c r="L186" s="94"/>
    </row>
    <row r="187" spans="1:12" s="8" customFormat="1" ht="15.75" customHeight="1" x14ac:dyDescent="0.25">
      <c r="A187" s="77"/>
      <c r="B187" s="73" t="s">
        <v>17</v>
      </c>
      <c r="C187" s="26" t="s">
        <v>15</v>
      </c>
      <c r="D187" s="29">
        <v>0.8</v>
      </c>
      <c r="E187" s="334">
        <v>28.495999999999999</v>
      </c>
      <c r="F187" s="334">
        <v>28.495999999999999</v>
      </c>
      <c r="G187" s="334">
        <v>56.991999999999997</v>
      </c>
      <c r="H187" s="230" t="s">
        <v>210</v>
      </c>
      <c r="I187" s="230"/>
      <c r="J187" s="230" t="e">
        <f t="shared" si="37"/>
        <v>#VALUE!</v>
      </c>
      <c r="K187" s="31"/>
      <c r="L187" s="94"/>
    </row>
    <row r="188" spans="1:12" s="39" customFormat="1" ht="61.5" customHeight="1" x14ac:dyDescent="0.25">
      <c r="A188" s="68" t="s">
        <v>49</v>
      </c>
      <c r="B188" s="90" t="s">
        <v>91</v>
      </c>
      <c r="C188" s="20" t="s">
        <v>12</v>
      </c>
      <c r="D188" s="177"/>
      <c r="E188" s="354">
        <v>33.494999999999997</v>
      </c>
      <c r="F188" s="354">
        <v>33.494999999999997</v>
      </c>
      <c r="G188" s="354">
        <v>66.989999999999995</v>
      </c>
      <c r="H188" s="229" t="s">
        <v>205</v>
      </c>
      <c r="I188" s="229" t="e">
        <f>G188*H188</f>
        <v>#VALUE!</v>
      </c>
      <c r="J188" s="70"/>
      <c r="K188" s="38"/>
      <c r="L188" s="95"/>
    </row>
    <row r="189" spans="1:12" s="39" customFormat="1" ht="15.75" customHeight="1" x14ac:dyDescent="0.25">
      <c r="A189" s="77"/>
      <c r="B189" s="73" t="s">
        <v>43</v>
      </c>
      <c r="C189" s="26" t="s">
        <v>31</v>
      </c>
      <c r="D189" s="29">
        <v>1</v>
      </c>
      <c r="E189" s="334">
        <v>90</v>
      </c>
      <c r="F189" s="334">
        <v>90</v>
      </c>
      <c r="G189" s="337">
        <v>180</v>
      </c>
      <c r="H189" s="230" t="s">
        <v>210</v>
      </c>
      <c r="I189" s="230"/>
      <c r="J189" s="230" t="e">
        <f t="shared" ref="J189:J191" si="38">G189*H189</f>
        <v>#VALUE!</v>
      </c>
      <c r="K189" s="31"/>
      <c r="L189" s="94"/>
    </row>
    <row r="190" spans="1:12" s="8" customFormat="1" ht="30" customHeight="1" x14ac:dyDescent="0.25">
      <c r="A190" s="77"/>
      <c r="B190" s="73" t="s">
        <v>95</v>
      </c>
      <c r="C190" s="26" t="s">
        <v>12</v>
      </c>
      <c r="D190" s="29">
        <v>1.1000000000000001</v>
      </c>
      <c r="E190" s="334">
        <v>36.844500000000004</v>
      </c>
      <c r="F190" s="334">
        <v>36.844500000000004</v>
      </c>
      <c r="G190" s="334">
        <v>73.689000000000007</v>
      </c>
      <c r="H190" s="230" t="s">
        <v>210</v>
      </c>
      <c r="I190" s="230"/>
      <c r="J190" s="230" t="e">
        <f t="shared" si="38"/>
        <v>#VALUE!</v>
      </c>
      <c r="K190" s="31"/>
      <c r="L190" s="94"/>
    </row>
    <row r="191" spans="1:12" s="8" customFormat="1" ht="21.75" customHeight="1" thickBot="1" x14ac:dyDescent="0.3">
      <c r="A191" s="78"/>
      <c r="B191" s="79" t="s">
        <v>44</v>
      </c>
      <c r="C191" s="59" t="s">
        <v>31</v>
      </c>
      <c r="D191" s="80">
        <v>4</v>
      </c>
      <c r="E191" s="346">
        <v>133.97999999999999</v>
      </c>
      <c r="F191" s="346">
        <v>133.97999999999999</v>
      </c>
      <c r="G191" s="337">
        <v>267.95999999999998</v>
      </c>
      <c r="H191" s="230" t="s">
        <v>210</v>
      </c>
      <c r="I191" s="230"/>
      <c r="J191" s="230" t="e">
        <f t="shared" si="38"/>
        <v>#VALUE!</v>
      </c>
      <c r="K191" s="97"/>
      <c r="L191" s="94"/>
    </row>
    <row r="192" spans="1:12" s="8" customFormat="1" ht="27.95" customHeight="1" thickBot="1" x14ac:dyDescent="0.3">
      <c r="A192" s="247" t="s">
        <v>51</v>
      </c>
      <c r="B192" s="256" t="s">
        <v>157</v>
      </c>
      <c r="C192" s="257"/>
      <c r="D192" s="258"/>
      <c r="E192" s="347"/>
      <c r="F192" s="347"/>
      <c r="G192" s="329"/>
      <c r="H192" s="259"/>
      <c r="I192" s="259"/>
      <c r="J192" s="259"/>
      <c r="K192" s="259"/>
      <c r="L192" s="197"/>
    </row>
    <row r="193" spans="1:12" s="8" customFormat="1" ht="51" customHeight="1" x14ac:dyDescent="0.25">
      <c r="A193" s="18" t="s">
        <v>124</v>
      </c>
      <c r="B193" s="19" t="s">
        <v>190</v>
      </c>
      <c r="C193" s="20" t="s">
        <v>12</v>
      </c>
      <c r="D193" s="19"/>
      <c r="E193" s="331">
        <v>142.78199999999998</v>
      </c>
      <c r="F193" s="331">
        <v>109.02799999999999</v>
      </c>
      <c r="G193" s="332">
        <v>251.80999999999997</v>
      </c>
      <c r="H193" s="229" t="s">
        <v>205</v>
      </c>
      <c r="I193" s="229" t="e">
        <f>G193*H193</f>
        <v>#VALUE!</v>
      </c>
      <c r="J193" s="65"/>
      <c r="K193" s="17"/>
      <c r="L193" s="94"/>
    </row>
    <row r="194" spans="1:12" s="8" customFormat="1" ht="15.75" customHeight="1" x14ac:dyDescent="0.25">
      <c r="A194" s="24"/>
      <c r="B194" s="25" t="s">
        <v>14</v>
      </c>
      <c r="C194" s="26" t="s">
        <v>15</v>
      </c>
      <c r="D194" s="27">
        <v>0.35</v>
      </c>
      <c r="E194" s="333">
        <v>49.973699999999994</v>
      </c>
      <c r="F194" s="333">
        <v>38.159799999999997</v>
      </c>
      <c r="G194" s="334">
        <v>88.133499999999998</v>
      </c>
      <c r="H194" s="230" t="s">
        <v>210</v>
      </c>
      <c r="I194" s="230"/>
      <c r="J194" s="230" t="e">
        <f>G194*H194</f>
        <v>#VALUE!</v>
      </c>
      <c r="K194" s="31"/>
      <c r="L194" s="94"/>
    </row>
    <row r="195" spans="1:12" s="8" customFormat="1" ht="31.5" x14ac:dyDescent="0.25">
      <c r="A195" s="12" t="s">
        <v>125</v>
      </c>
      <c r="B195" s="13" t="s">
        <v>92</v>
      </c>
      <c r="C195" s="14" t="s">
        <v>12</v>
      </c>
      <c r="D195" s="33"/>
      <c r="E195" s="331">
        <v>144.44999999999999</v>
      </c>
      <c r="F195" s="331">
        <v>110.34</v>
      </c>
      <c r="G195" s="331">
        <v>254.79</v>
      </c>
      <c r="H195" s="229" t="s">
        <v>205</v>
      </c>
      <c r="I195" s="229" t="e">
        <f>G195*H195</f>
        <v>#VALUE!</v>
      </c>
      <c r="J195" s="70"/>
      <c r="K195" s="23"/>
      <c r="L195" s="94"/>
    </row>
    <row r="196" spans="1:12" s="8" customFormat="1" ht="15.75" customHeight="1" x14ac:dyDescent="0.25">
      <c r="A196" s="12"/>
      <c r="B196" s="152" t="s">
        <v>73</v>
      </c>
      <c r="C196" s="26" t="s">
        <v>12</v>
      </c>
      <c r="D196" s="27">
        <v>1.1000000000000001</v>
      </c>
      <c r="E196" s="333">
        <v>158.89500000000001</v>
      </c>
      <c r="F196" s="333">
        <v>121.37400000000001</v>
      </c>
      <c r="G196" s="334">
        <v>280.26900000000001</v>
      </c>
      <c r="H196" s="230" t="s">
        <v>210</v>
      </c>
      <c r="I196" s="230"/>
      <c r="J196" s="230" t="e">
        <f t="shared" ref="J196:J197" si="39">G196*H196</f>
        <v>#VALUE!</v>
      </c>
      <c r="K196" s="31"/>
      <c r="L196" s="94"/>
    </row>
    <row r="197" spans="1:12" s="8" customFormat="1" ht="15.75" customHeight="1" x14ac:dyDescent="0.25">
      <c r="A197" s="24"/>
      <c r="B197" s="25" t="s">
        <v>17</v>
      </c>
      <c r="C197" s="26" t="s">
        <v>15</v>
      </c>
      <c r="D197" s="27">
        <v>0.8</v>
      </c>
      <c r="E197" s="333">
        <v>115.56</v>
      </c>
      <c r="F197" s="333">
        <v>88.272000000000006</v>
      </c>
      <c r="G197" s="334">
        <v>203.83199999999999</v>
      </c>
      <c r="H197" s="230" t="s">
        <v>210</v>
      </c>
      <c r="I197" s="230"/>
      <c r="J197" s="230" t="e">
        <f t="shared" si="39"/>
        <v>#VALUE!</v>
      </c>
      <c r="K197" s="31"/>
      <c r="L197" s="94"/>
    </row>
    <row r="198" spans="1:12" s="8" customFormat="1" ht="51.75" customHeight="1" x14ac:dyDescent="0.25">
      <c r="A198" s="12" t="s">
        <v>129</v>
      </c>
      <c r="B198" s="13" t="s">
        <v>75</v>
      </c>
      <c r="C198" s="14" t="s">
        <v>12</v>
      </c>
      <c r="D198" s="27"/>
      <c r="E198" s="335">
        <v>94.41</v>
      </c>
      <c r="F198" s="335">
        <v>70.98</v>
      </c>
      <c r="G198" s="331">
        <v>165.39</v>
      </c>
      <c r="H198" s="229" t="s">
        <v>205</v>
      </c>
      <c r="I198" s="229" t="e">
        <f>G198*H198</f>
        <v>#VALUE!</v>
      </c>
      <c r="J198" s="21"/>
      <c r="K198" s="31"/>
      <c r="L198" s="94"/>
    </row>
    <row r="199" spans="1:12" s="8" customFormat="1" ht="19.5" customHeight="1" x14ac:dyDescent="0.25">
      <c r="A199" s="12" t="s">
        <v>105</v>
      </c>
      <c r="B199" s="25" t="s">
        <v>19</v>
      </c>
      <c r="C199" s="26" t="s">
        <v>20</v>
      </c>
      <c r="D199" s="35">
        <v>0.13800000000000001</v>
      </c>
      <c r="E199" s="333">
        <v>13.02858</v>
      </c>
      <c r="F199" s="333">
        <v>9.7952400000000015</v>
      </c>
      <c r="G199" s="334">
        <v>22.823820000000001</v>
      </c>
      <c r="H199" s="230" t="s">
        <v>210</v>
      </c>
      <c r="I199" s="230"/>
      <c r="J199" s="230" t="e">
        <f t="shared" ref="J199:J200" si="40">G199*H199</f>
        <v>#VALUE!</v>
      </c>
      <c r="K199" s="31"/>
      <c r="L199" s="94"/>
    </row>
    <row r="200" spans="1:12" s="8" customFormat="1" ht="19.5" customHeight="1" x14ac:dyDescent="0.25">
      <c r="A200" s="12"/>
      <c r="B200" s="25" t="s">
        <v>76</v>
      </c>
      <c r="C200" s="26" t="s">
        <v>23</v>
      </c>
      <c r="D200" s="27">
        <v>28.75</v>
      </c>
      <c r="E200" s="336">
        <v>2714.2874999999999</v>
      </c>
      <c r="F200" s="336">
        <v>2040.6750000000002</v>
      </c>
      <c r="G200" s="337">
        <v>4754.9624999999996</v>
      </c>
      <c r="H200" s="230" t="s">
        <v>210</v>
      </c>
      <c r="I200" s="230"/>
      <c r="J200" s="230" t="e">
        <f t="shared" si="40"/>
        <v>#VALUE!</v>
      </c>
      <c r="K200" s="31"/>
      <c r="L200" s="94"/>
    </row>
    <row r="201" spans="1:12" s="8" customFormat="1" ht="49.5" customHeight="1" x14ac:dyDescent="0.25">
      <c r="A201" s="12" t="s">
        <v>130</v>
      </c>
      <c r="B201" s="13" t="s">
        <v>26</v>
      </c>
      <c r="C201" s="14" t="s">
        <v>12</v>
      </c>
      <c r="D201" s="33"/>
      <c r="E201" s="335">
        <v>94.41</v>
      </c>
      <c r="F201" s="335">
        <v>70.98</v>
      </c>
      <c r="G201" s="331">
        <v>165.39</v>
      </c>
      <c r="H201" s="229" t="s">
        <v>205</v>
      </c>
      <c r="I201" s="229" t="e">
        <f>G201*H201</f>
        <v>#VALUE!</v>
      </c>
      <c r="J201" s="21"/>
      <c r="K201" s="31"/>
      <c r="L201" s="94"/>
    </row>
    <row r="202" spans="1:12" s="8" customFormat="1" ht="15" x14ac:dyDescent="0.25">
      <c r="A202" s="12"/>
      <c r="B202" s="25" t="s">
        <v>27</v>
      </c>
      <c r="C202" s="26" t="s">
        <v>20</v>
      </c>
      <c r="D202" s="35">
        <v>0.1545</v>
      </c>
      <c r="E202" s="333">
        <v>14.586345</v>
      </c>
      <c r="F202" s="333">
        <v>10.96641</v>
      </c>
      <c r="G202" s="334">
        <v>25.552754999999998</v>
      </c>
      <c r="H202" s="230" t="s">
        <v>210</v>
      </c>
      <c r="I202" s="230"/>
      <c r="J202" s="230" t="e">
        <f t="shared" ref="J202:J203" si="41">G202*H202</f>
        <v>#VALUE!</v>
      </c>
      <c r="K202" s="31"/>
      <c r="L202" s="94"/>
    </row>
    <row r="203" spans="1:12" s="8" customFormat="1" ht="15" x14ac:dyDescent="0.25">
      <c r="A203" s="12"/>
      <c r="B203" s="25" t="s">
        <v>28</v>
      </c>
      <c r="C203" s="26" t="s">
        <v>20</v>
      </c>
      <c r="D203" s="35">
        <v>5.1500000000000004E-2</v>
      </c>
      <c r="E203" s="333">
        <v>4.8621150000000002</v>
      </c>
      <c r="F203" s="333">
        <v>3.6554700000000007</v>
      </c>
      <c r="G203" s="334">
        <v>8.5175850000000004</v>
      </c>
      <c r="H203" s="230" t="s">
        <v>210</v>
      </c>
      <c r="I203" s="230"/>
      <c r="J203" s="230" t="e">
        <f t="shared" si="41"/>
        <v>#VALUE!</v>
      </c>
      <c r="K203" s="31"/>
      <c r="L203" s="94"/>
    </row>
    <row r="204" spans="1:12" s="8" customFormat="1" ht="51.75" customHeight="1" x14ac:dyDescent="0.25">
      <c r="A204" s="12" t="s">
        <v>128</v>
      </c>
      <c r="B204" s="13" t="s">
        <v>69</v>
      </c>
      <c r="C204" s="14" t="s">
        <v>12</v>
      </c>
      <c r="D204" s="27"/>
      <c r="E204" s="335">
        <v>94.41</v>
      </c>
      <c r="F204" s="335">
        <v>70.98</v>
      </c>
      <c r="G204" s="331">
        <v>165.39</v>
      </c>
      <c r="H204" s="229" t="s">
        <v>205</v>
      </c>
      <c r="I204" s="229" t="e">
        <f>G204*H204</f>
        <v>#VALUE!</v>
      </c>
      <c r="J204" s="21"/>
      <c r="K204" s="31"/>
      <c r="L204" s="94"/>
    </row>
    <row r="205" spans="1:12" s="8" customFormat="1" ht="19.5" customHeight="1" x14ac:dyDescent="0.25">
      <c r="A205" s="12"/>
      <c r="B205" s="25" t="s">
        <v>70</v>
      </c>
      <c r="C205" s="26" t="s">
        <v>12</v>
      </c>
      <c r="D205" s="27">
        <v>1.1000000000000001</v>
      </c>
      <c r="E205" s="333">
        <v>103.851</v>
      </c>
      <c r="F205" s="333">
        <v>78.078000000000017</v>
      </c>
      <c r="G205" s="334">
        <v>181.92900000000003</v>
      </c>
      <c r="H205" s="230" t="s">
        <v>210</v>
      </c>
      <c r="I205" s="230"/>
      <c r="J205" s="230" t="e">
        <f>G205*H205</f>
        <v>#VALUE!</v>
      </c>
      <c r="K205" s="31"/>
      <c r="L205" s="94"/>
    </row>
    <row r="206" spans="1:12" s="8" customFormat="1" ht="56.25" customHeight="1" x14ac:dyDescent="0.25">
      <c r="A206" s="12" t="s">
        <v>131</v>
      </c>
      <c r="B206" s="13" t="s">
        <v>100</v>
      </c>
      <c r="C206" s="14" t="s">
        <v>12</v>
      </c>
      <c r="D206" s="33"/>
      <c r="E206" s="335">
        <v>94.41</v>
      </c>
      <c r="F206" s="335">
        <v>70.98</v>
      </c>
      <c r="G206" s="331">
        <v>165.39</v>
      </c>
      <c r="H206" s="229" t="s">
        <v>205</v>
      </c>
      <c r="I206" s="229" t="e">
        <f>G206*H206</f>
        <v>#VALUE!</v>
      </c>
      <c r="J206" s="21"/>
      <c r="K206" s="31"/>
      <c r="L206" s="94"/>
    </row>
    <row r="207" spans="1:12" s="8" customFormat="1" ht="15.75" customHeight="1" x14ac:dyDescent="0.25">
      <c r="A207" s="24"/>
      <c r="B207" s="25" t="s">
        <v>22</v>
      </c>
      <c r="C207" s="26" t="s">
        <v>23</v>
      </c>
      <c r="D207" s="27">
        <v>0.37</v>
      </c>
      <c r="E207" s="333">
        <v>34.931699999999999</v>
      </c>
      <c r="F207" s="333">
        <v>26.262600000000003</v>
      </c>
      <c r="G207" s="334">
        <v>61.194299999999998</v>
      </c>
      <c r="H207" s="230" t="s">
        <v>210</v>
      </c>
      <c r="I207" s="230"/>
      <c r="J207" s="230" t="e">
        <f t="shared" ref="J207:J208" si="42">G207*H207</f>
        <v>#VALUE!</v>
      </c>
      <c r="K207" s="31"/>
      <c r="L207" s="94"/>
    </row>
    <row r="208" spans="1:12" s="8" customFormat="1" ht="15.75" customHeight="1" x14ac:dyDescent="0.25">
      <c r="A208" s="24"/>
      <c r="B208" s="25" t="s">
        <v>24</v>
      </c>
      <c r="C208" s="26" t="s">
        <v>23</v>
      </c>
      <c r="D208" s="35">
        <v>3.5000000000000003E-2</v>
      </c>
      <c r="E208" s="333">
        <v>3.3043500000000003</v>
      </c>
      <c r="F208" s="333">
        <v>2.4843000000000002</v>
      </c>
      <c r="G208" s="334">
        <v>5.7886500000000005</v>
      </c>
      <c r="H208" s="230" t="s">
        <v>210</v>
      </c>
      <c r="I208" s="230"/>
      <c r="J208" s="230" t="e">
        <f t="shared" si="42"/>
        <v>#VALUE!</v>
      </c>
      <c r="K208" s="31"/>
      <c r="L208" s="94"/>
    </row>
    <row r="209" spans="1:12" s="8" customFormat="1" ht="63.75" customHeight="1" x14ac:dyDescent="0.25">
      <c r="A209" s="12" t="s">
        <v>132</v>
      </c>
      <c r="B209" s="13" t="s">
        <v>77</v>
      </c>
      <c r="C209" s="14" t="s">
        <v>12</v>
      </c>
      <c r="D209" s="33"/>
      <c r="E209" s="335">
        <v>94.41</v>
      </c>
      <c r="F209" s="335">
        <v>70.98</v>
      </c>
      <c r="G209" s="331">
        <v>165.39</v>
      </c>
      <c r="H209" s="229" t="s">
        <v>205</v>
      </c>
      <c r="I209" s="229" t="e">
        <f>G209*H209</f>
        <v>#VALUE!</v>
      </c>
      <c r="J209" s="21"/>
      <c r="K209" s="31"/>
      <c r="L209" s="94"/>
    </row>
    <row r="210" spans="1:12" s="8" customFormat="1" ht="15.75" x14ac:dyDescent="0.25">
      <c r="A210" s="24"/>
      <c r="B210" s="25" t="s">
        <v>79</v>
      </c>
      <c r="C210" s="26" t="s">
        <v>12</v>
      </c>
      <c r="D210" s="36">
        <v>2.04</v>
      </c>
      <c r="E210" s="333">
        <v>192.59639999999999</v>
      </c>
      <c r="F210" s="333">
        <v>144.79920000000001</v>
      </c>
      <c r="G210" s="334">
        <v>337.3956</v>
      </c>
      <c r="H210" s="230" t="s">
        <v>210</v>
      </c>
      <c r="I210" s="230"/>
      <c r="J210" s="230" t="e">
        <f t="shared" ref="J210:J211" si="43">G210*H210</f>
        <v>#VALUE!</v>
      </c>
      <c r="K210" s="31"/>
      <c r="L210" s="94"/>
    </row>
    <row r="211" spans="1:12" s="39" customFormat="1" ht="15.75" customHeight="1" x14ac:dyDescent="0.25">
      <c r="A211" s="37"/>
      <c r="B211" s="25" t="s">
        <v>61</v>
      </c>
      <c r="C211" s="26" t="s">
        <v>31</v>
      </c>
      <c r="D211" s="27">
        <v>18</v>
      </c>
      <c r="E211" s="336">
        <v>1699.3799999999999</v>
      </c>
      <c r="F211" s="336">
        <v>1277.6400000000001</v>
      </c>
      <c r="G211" s="337">
        <v>2977.02</v>
      </c>
      <c r="H211" s="230" t="s">
        <v>210</v>
      </c>
      <c r="I211" s="230"/>
      <c r="J211" s="230" t="e">
        <f t="shared" si="43"/>
        <v>#VALUE!</v>
      </c>
      <c r="K211" s="31"/>
      <c r="L211" s="94"/>
    </row>
    <row r="212" spans="1:12" s="8" customFormat="1" ht="54" customHeight="1" x14ac:dyDescent="0.25">
      <c r="A212" s="12" t="s">
        <v>133</v>
      </c>
      <c r="B212" s="41" t="s">
        <v>78</v>
      </c>
      <c r="C212" s="14" t="s">
        <v>12</v>
      </c>
      <c r="D212" s="41"/>
      <c r="E212" s="335">
        <v>12.51</v>
      </c>
      <c r="F212" s="335">
        <v>9.8399999999999981</v>
      </c>
      <c r="G212" s="331">
        <v>22.349999999999998</v>
      </c>
      <c r="H212" s="229" t="s">
        <v>205</v>
      </c>
      <c r="I212" s="229" t="e">
        <f>G212*H212</f>
        <v>#VALUE!</v>
      </c>
      <c r="J212" s="21"/>
      <c r="K212" s="31"/>
      <c r="L212" s="94"/>
    </row>
    <row r="213" spans="1:12" s="8" customFormat="1" ht="15.75" customHeight="1" x14ac:dyDescent="0.25">
      <c r="A213" s="24"/>
      <c r="B213" s="25" t="s">
        <v>80</v>
      </c>
      <c r="C213" s="26" t="s">
        <v>12</v>
      </c>
      <c r="D213" s="27">
        <v>1.02</v>
      </c>
      <c r="E213" s="333">
        <v>12.760199999999999</v>
      </c>
      <c r="F213" s="333">
        <v>10.036799999999998</v>
      </c>
      <c r="G213" s="334">
        <v>22.796999999999997</v>
      </c>
      <c r="H213" s="230" t="s">
        <v>210</v>
      </c>
      <c r="I213" s="230"/>
      <c r="J213" s="230" t="e">
        <f t="shared" ref="J213:J214" si="44">G213*H213</f>
        <v>#VALUE!</v>
      </c>
      <c r="K213" s="31"/>
      <c r="L213" s="94"/>
    </row>
    <row r="214" spans="1:12" s="39" customFormat="1" ht="15.75" customHeight="1" x14ac:dyDescent="0.25">
      <c r="A214" s="37"/>
      <c r="B214" s="25" t="s">
        <v>61</v>
      </c>
      <c r="C214" s="26" t="s">
        <v>31</v>
      </c>
      <c r="D214" s="27">
        <v>9</v>
      </c>
      <c r="E214" s="333">
        <v>112.59</v>
      </c>
      <c r="F214" s="333">
        <v>88.559999999999988</v>
      </c>
      <c r="G214" s="334">
        <v>201.14999999999998</v>
      </c>
      <c r="H214" s="230" t="s">
        <v>210</v>
      </c>
      <c r="I214" s="230"/>
      <c r="J214" s="230" t="e">
        <f t="shared" si="44"/>
        <v>#VALUE!</v>
      </c>
      <c r="K214" s="31"/>
      <c r="L214" s="94"/>
    </row>
    <row r="215" spans="1:12" s="8" customFormat="1" ht="31.5" customHeight="1" x14ac:dyDescent="0.25">
      <c r="A215" s="12" t="s">
        <v>134</v>
      </c>
      <c r="B215" s="41" t="s">
        <v>81</v>
      </c>
      <c r="C215" s="14" t="s">
        <v>12</v>
      </c>
      <c r="D215" s="41"/>
      <c r="E215" s="331">
        <v>106.92</v>
      </c>
      <c r="F215" s="335">
        <v>80.820000000000007</v>
      </c>
      <c r="G215" s="331">
        <v>187.74</v>
      </c>
      <c r="H215" s="229" t="s">
        <v>205</v>
      </c>
      <c r="I215" s="229" t="e">
        <f>G215*H215</f>
        <v>#VALUE!</v>
      </c>
      <c r="J215" s="21"/>
      <c r="K215" s="31"/>
      <c r="L215" s="94"/>
    </row>
    <row r="216" spans="1:12" s="8" customFormat="1" ht="15.75" customHeight="1" x14ac:dyDescent="0.25">
      <c r="A216" s="24"/>
      <c r="B216" s="25" t="s">
        <v>14</v>
      </c>
      <c r="C216" s="26" t="s">
        <v>15</v>
      </c>
      <c r="D216" s="27">
        <v>1.4</v>
      </c>
      <c r="E216" s="333">
        <v>149.68799999999999</v>
      </c>
      <c r="F216" s="333">
        <v>113.148</v>
      </c>
      <c r="G216" s="334">
        <v>262.83600000000001</v>
      </c>
      <c r="H216" s="230" t="s">
        <v>210</v>
      </c>
      <c r="I216" s="230"/>
      <c r="J216" s="230" t="e">
        <f>G216*H216</f>
        <v>#VALUE!</v>
      </c>
      <c r="K216" s="31"/>
      <c r="L216" s="94"/>
    </row>
    <row r="217" spans="1:12" s="8" customFormat="1" ht="47.25" customHeight="1" x14ac:dyDescent="0.25">
      <c r="A217" s="12" t="s">
        <v>135</v>
      </c>
      <c r="B217" s="13" t="s">
        <v>93</v>
      </c>
      <c r="C217" s="14" t="s">
        <v>12</v>
      </c>
      <c r="D217" s="33"/>
      <c r="E217" s="335">
        <v>123.6</v>
      </c>
      <c r="F217" s="335">
        <v>93.94</v>
      </c>
      <c r="G217" s="331">
        <v>217.54</v>
      </c>
      <c r="H217" s="229" t="s">
        <v>205</v>
      </c>
      <c r="I217" s="229" t="e">
        <f>G217*H217</f>
        <v>#VALUE!</v>
      </c>
      <c r="J217" s="21"/>
      <c r="K217" s="31"/>
      <c r="L217" s="94"/>
    </row>
    <row r="218" spans="1:12" s="8" customFormat="1" ht="15.75" customHeight="1" x14ac:dyDescent="0.25">
      <c r="A218" s="24"/>
      <c r="B218" s="25" t="s">
        <v>36</v>
      </c>
      <c r="C218" s="26" t="s">
        <v>12</v>
      </c>
      <c r="D218" s="27">
        <v>1.1599999999999999</v>
      </c>
      <c r="E218" s="333">
        <v>143.37599999999998</v>
      </c>
      <c r="F218" s="333">
        <v>108.97039999999998</v>
      </c>
      <c r="G218" s="334">
        <v>252.34639999999996</v>
      </c>
      <c r="H218" s="230" t="s">
        <v>210</v>
      </c>
      <c r="I218" s="230"/>
      <c r="J218" s="230" t="e">
        <f t="shared" ref="J218:J219" si="45">G218*H218</f>
        <v>#VALUE!</v>
      </c>
      <c r="K218" s="31"/>
      <c r="L218" s="94"/>
    </row>
    <row r="219" spans="1:12" s="8" customFormat="1" ht="15.75" customHeight="1" x14ac:dyDescent="0.25">
      <c r="A219" s="24"/>
      <c r="B219" s="25" t="s">
        <v>17</v>
      </c>
      <c r="C219" s="26" t="s">
        <v>15</v>
      </c>
      <c r="D219" s="27">
        <v>0.8</v>
      </c>
      <c r="E219" s="333">
        <v>98.88</v>
      </c>
      <c r="F219" s="333">
        <v>75.152000000000001</v>
      </c>
      <c r="G219" s="334">
        <v>174.03199999999998</v>
      </c>
      <c r="H219" s="230" t="s">
        <v>210</v>
      </c>
      <c r="I219" s="230"/>
      <c r="J219" s="230" t="e">
        <f t="shared" si="45"/>
        <v>#VALUE!</v>
      </c>
      <c r="K219" s="31"/>
      <c r="L219" s="94"/>
    </row>
    <row r="220" spans="1:12" s="39" customFormat="1" ht="52.5" customHeight="1" x14ac:dyDescent="0.25">
      <c r="A220" s="12" t="s">
        <v>136</v>
      </c>
      <c r="B220" s="13" t="s">
        <v>94</v>
      </c>
      <c r="C220" s="14" t="s">
        <v>12</v>
      </c>
      <c r="D220" s="42"/>
      <c r="E220" s="335">
        <v>123.6</v>
      </c>
      <c r="F220" s="335">
        <v>93.94</v>
      </c>
      <c r="G220" s="331">
        <v>217.54</v>
      </c>
      <c r="H220" s="229" t="s">
        <v>205</v>
      </c>
      <c r="I220" s="229" t="e">
        <f>G220*H220</f>
        <v>#VALUE!</v>
      </c>
      <c r="J220" s="21"/>
      <c r="K220" s="38"/>
      <c r="L220" s="95"/>
    </row>
    <row r="221" spans="1:12" s="48" customFormat="1" ht="15.75" customHeight="1" x14ac:dyDescent="0.25">
      <c r="A221" s="44"/>
      <c r="B221" s="25" t="s">
        <v>37</v>
      </c>
      <c r="C221" s="26" t="s">
        <v>12</v>
      </c>
      <c r="D221" s="27">
        <v>1.1399999999999999</v>
      </c>
      <c r="E221" s="342">
        <v>140.90399999999997</v>
      </c>
      <c r="F221" s="342">
        <v>107.09159999999999</v>
      </c>
      <c r="G221" s="343">
        <v>247.99559999999997</v>
      </c>
      <c r="H221" s="230" t="s">
        <v>210</v>
      </c>
      <c r="I221" s="230"/>
      <c r="J221" s="230" t="e">
        <f t="shared" ref="J221:J222" si="46">G221*H221</f>
        <v>#VALUE!</v>
      </c>
      <c r="K221" s="31"/>
      <c r="L221" s="94"/>
    </row>
    <row r="222" spans="1:12" s="51" customFormat="1" ht="15.75" customHeight="1" x14ac:dyDescent="0.25">
      <c r="A222" s="44"/>
      <c r="B222" s="25" t="s">
        <v>17</v>
      </c>
      <c r="C222" s="26" t="s">
        <v>15</v>
      </c>
      <c r="D222" s="27">
        <v>0.8</v>
      </c>
      <c r="E222" s="342">
        <v>98.88</v>
      </c>
      <c r="F222" s="342">
        <v>75.152000000000001</v>
      </c>
      <c r="G222" s="343">
        <v>174.03199999999998</v>
      </c>
      <c r="H222" s="230" t="s">
        <v>210</v>
      </c>
      <c r="I222" s="230"/>
      <c r="J222" s="230" t="e">
        <f t="shared" si="46"/>
        <v>#VALUE!</v>
      </c>
      <c r="K222" s="49"/>
      <c r="L222" s="192"/>
    </row>
    <row r="223" spans="1:12" s="39" customFormat="1" ht="31.5" customHeight="1" x14ac:dyDescent="0.25">
      <c r="A223" s="68" t="s">
        <v>137</v>
      </c>
      <c r="B223" s="84" t="s">
        <v>147</v>
      </c>
      <c r="C223" s="20" t="s">
        <v>31</v>
      </c>
      <c r="D223" s="84"/>
      <c r="E223" s="359">
        <v>4</v>
      </c>
      <c r="F223" s="354">
        <v>2</v>
      </c>
      <c r="G223" s="354">
        <v>6</v>
      </c>
      <c r="H223" s="229" t="s">
        <v>205</v>
      </c>
      <c r="I223" s="229" t="e">
        <f>G223*H223</f>
        <v>#VALUE!</v>
      </c>
      <c r="J223" s="70"/>
      <c r="K223" s="40"/>
      <c r="L223" s="95"/>
    </row>
    <row r="224" spans="1:12" s="8" customFormat="1" ht="48" customHeight="1" x14ac:dyDescent="0.25">
      <c r="A224" s="205"/>
      <c r="B224" s="187" t="s">
        <v>193</v>
      </c>
      <c r="C224" s="26" t="s">
        <v>85</v>
      </c>
      <c r="D224" s="100">
        <v>1</v>
      </c>
      <c r="E224" s="344">
        <v>4</v>
      </c>
      <c r="F224" s="344">
        <v>2</v>
      </c>
      <c r="G224" s="345">
        <v>6</v>
      </c>
      <c r="H224" s="230" t="s">
        <v>210</v>
      </c>
      <c r="I224" s="230"/>
      <c r="J224" s="230" t="e">
        <f>G224*H224</f>
        <v>#VALUE!</v>
      </c>
      <c r="K224" s="23"/>
      <c r="L224" s="94"/>
    </row>
    <row r="225" spans="1:12" ht="39" customHeight="1" x14ac:dyDescent="0.25">
      <c r="A225" s="74" t="s">
        <v>138</v>
      </c>
      <c r="B225" s="63" t="s">
        <v>57</v>
      </c>
      <c r="C225" s="14" t="s">
        <v>12</v>
      </c>
      <c r="D225" s="98"/>
      <c r="E225" s="351">
        <v>4</v>
      </c>
      <c r="F225" s="331">
        <v>2</v>
      </c>
      <c r="G225" s="331">
        <v>6</v>
      </c>
      <c r="H225" s="229" t="s">
        <v>205</v>
      </c>
      <c r="I225" s="229" t="e">
        <f>G225*H225</f>
        <v>#VALUE!</v>
      </c>
      <c r="J225" s="70"/>
      <c r="K225" s="34"/>
      <c r="L225" s="194"/>
    </row>
    <row r="226" spans="1:12" s="55" customFormat="1" ht="15.75" customHeight="1" x14ac:dyDescent="0.25">
      <c r="A226" s="77"/>
      <c r="B226" s="73" t="s">
        <v>14</v>
      </c>
      <c r="C226" s="26" t="s">
        <v>15</v>
      </c>
      <c r="D226" s="29">
        <v>0.35</v>
      </c>
      <c r="E226" s="352">
        <v>1.4</v>
      </c>
      <c r="F226" s="334">
        <v>1.4</v>
      </c>
      <c r="G226" s="334">
        <v>2.8</v>
      </c>
      <c r="H226" s="230" t="s">
        <v>210</v>
      </c>
      <c r="I226" s="230"/>
      <c r="J226" s="230" t="e">
        <f t="shared" ref="J226:J230" si="47">G226*H226</f>
        <v>#VALUE!</v>
      </c>
      <c r="K226" s="34"/>
      <c r="L226" s="194"/>
    </row>
    <row r="227" spans="1:12" s="55" customFormat="1" ht="15.75" customHeight="1" x14ac:dyDescent="0.25">
      <c r="A227" s="77"/>
      <c r="B227" s="73" t="s">
        <v>36</v>
      </c>
      <c r="C227" s="26" t="s">
        <v>12</v>
      </c>
      <c r="D227" s="29">
        <v>1.1599999999999999</v>
      </c>
      <c r="E227" s="352">
        <v>4.6399999999999997</v>
      </c>
      <c r="F227" s="334">
        <v>4.6399999999999997</v>
      </c>
      <c r="G227" s="334">
        <v>9.2799999999999994</v>
      </c>
      <c r="H227" s="230" t="s">
        <v>210</v>
      </c>
      <c r="I227" s="230"/>
      <c r="J227" s="230" t="e">
        <f t="shared" si="47"/>
        <v>#VALUE!</v>
      </c>
      <c r="K227" s="34"/>
      <c r="L227" s="194"/>
    </row>
    <row r="228" spans="1:12" s="55" customFormat="1" ht="15.75" customHeight="1" x14ac:dyDescent="0.25">
      <c r="A228" s="77"/>
      <c r="B228" s="73" t="s">
        <v>37</v>
      </c>
      <c r="C228" s="26" t="s">
        <v>12</v>
      </c>
      <c r="D228" s="29">
        <v>1.1399999999999999</v>
      </c>
      <c r="E228" s="352">
        <v>4.5599999999999996</v>
      </c>
      <c r="F228" s="334">
        <v>4.5599999999999996</v>
      </c>
      <c r="G228" s="334">
        <v>9.1199999999999992</v>
      </c>
      <c r="H228" s="230" t="s">
        <v>210</v>
      </c>
      <c r="I228" s="230"/>
      <c r="J228" s="230" t="e">
        <f t="shared" si="47"/>
        <v>#VALUE!</v>
      </c>
      <c r="K228" s="34"/>
      <c r="L228" s="194"/>
    </row>
    <row r="229" spans="1:12" s="55" customFormat="1" ht="15.75" customHeight="1" x14ac:dyDescent="0.25">
      <c r="A229" s="77"/>
      <c r="B229" s="73" t="s">
        <v>17</v>
      </c>
      <c r="C229" s="26" t="s">
        <v>15</v>
      </c>
      <c r="D229" s="29">
        <v>0.8</v>
      </c>
      <c r="E229" s="352">
        <v>3.2</v>
      </c>
      <c r="F229" s="334">
        <v>3.2</v>
      </c>
      <c r="G229" s="334">
        <v>6.4</v>
      </c>
      <c r="H229" s="230" t="s">
        <v>210</v>
      </c>
      <c r="I229" s="230"/>
      <c r="J229" s="230" t="e">
        <f t="shared" si="47"/>
        <v>#VALUE!</v>
      </c>
      <c r="K229" s="34"/>
      <c r="L229" s="194"/>
    </row>
    <row r="230" spans="1:12" s="55" customFormat="1" ht="15.75" customHeight="1" x14ac:dyDescent="0.25">
      <c r="A230" s="77"/>
      <c r="B230" s="73" t="s">
        <v>41</v>
      </c>
      <c r="C230" s="26" t="s">
        <v>23</v>
      </c>
      <c r="D230" s="29">
        <v>4.5000000000000005E-2</v>
      </c>
      <c r="E230" s="352">
        <v>0.18000000000000002</v>
      </c>
      <c r="F230" s="334">
        <v>0.18000000000000002</v>
      </c>
      <c r="G230" s="334">
        <v>0.36000000000000004</v>
      </c>
      <c r="H230" s="230" t="s">
        <v>210</v>
      </c>
      <c r="I230" s="230"/>
      <c r="J230" s="230" t="e">
        <f t="shared" si="47"/>
        <v>#VALUE!</v>
      </c>
      <c r="K230" s="34"/>
      <c r="L230" s="194"/>
    </row>
    <row r="231" spans="1:12" s="39" customFormat="1" ht="39" customHeight="1" x14ac:dyDescent="0.25">
      <c r="A231" s="18" t="s">
        <v>139</v>
      </c>
      <c r="B231" s="171" t="s">
        <v>38</v>
      </c>
      <c r="C231" s="20" t="s">
        <v>31</v>
      </c>
      <c r="D231" s="175"/>
      <c r="E231" s="353">
        <v>2</v>
      </c>
      <c r="F231" s="353">
        <v>2</v>
      </c>
      <c r="G231" s="354">
        <v>4</v>
      </c>
      <c r="H231" s="229" t="s">
        <v>205</v>
      </c>
      <c r="I231" s="229" t="e">
        <f>G231*H231</f>
        <v>#VALUE!</v>
      </c>
      <c r="J231" s="70"/>
      <c r="K231" s="40"/>
      <c r="L231" s="95"/>
    </row>
    <row r="232" spans="1:12" s="48" customFormat="1" ht="15.75" customHeight="1" x14ac:dyDescent="0.25">
      <c r="A232" s="44"/>
      <c r="B232" s="25" t="s">
        <v>39</v>
      </c>
      <c r="C232" s="26" t="s">
        <v>31</v>
      </c>
      <c r="D232" s="27">
        <v>1</v>
      </c>
      <c r="E232" s="342">
        <v>2</v>
      </c>
      <c r="F232" s="342">
        <v>2</v>
      </c>
      <c r="G232" s="343">
        <v>4</v>
      </c>
      <c r="H232" s="230" t="s">
        <v>210</v>
      </c>
      <c r="I232" s="230"/>
      <c r="J232" s="230" t="e">
        <f t="shared" ref="J232:J235" si="48">G232*H232</f>
        <v>#VALUE!</v>
      </c>
      <c r="K232" s="47"/>
      <c r="L232" s="193"/>
    </row>
    <row r="233" spans="1:12" s="48" customFormat="1" ht="15.75" customHeight="1" x14ac:dyDescent="0.25">
      <c r="A233" s="44"/>
      <c r="B233" s="25" t="s">
        <v>37</v>
      </c>
      <c r="C233" s="26" t="s">
        <v>12</v>
      </c>
      <c r="D233" s="27">
        <v>1.1399999999999999</v>
      </c>
      <c r="E233" s="342">
        <v>2.2799999999999998</v>
      </c>
      <c r="F233" s="342">
        <v>2.2799999999999998</v>
      </c>
      <c r="G233" s="343">
        <v>4.5599999999999996</v>
      </c>
      <c r="H233" s="230" t="s">
        <v>210</v>
      </c>
      <c r="I233" s="230"/>
      <c r="J233" s="230" t="e">
        <f t="shared" si="48"/>
        <v>#VALUE!</v>
      </c>
      <c r="K233" s="31"/>
      <c r="L233" s="94"/>
    </row>
    <row r="234" spans="1:12" s="51" customFormat="1" ht="22.5" customHeight="1" x14ac:dyDescent="0.25">
      <c r="A234" s="44"/>
      <c r="B234" s="25" t="s">
        <v>17</v>
      </c>
      <c r="C234" s="26" t="s">
        <v>15</v>
      </c>
      <c r="D234" s="27">
        <v>0.8</v>
      </c>
      <c r="E234" s="342">
        <v>1.6</v>
      </c>
      <c r="F234" s="342">
        <v>1.6</v>
      </c>
      <c r="G234" s="343">
        <v>3.2</v>
      </c>
      <c r="H234" s="230" t="s">
        <v>210</v>
      </c>
      <c r="I234" s="230"/>
      <c r="J234" s="230" t="e">
        <f t="shared" si="48"/>
        <v>#VALUE!</v>
      </c>
      <c r="K234" s="49"/>
      <c r="L234" s="192"/>
    </row>
    <row r="235" spans="1:12" s="51" customFormat="1" ht="22.5" customHeight="1" thickBot="1" x14ac:dyDescent="0.3">
      <c r="A235" s="44"/>
      <c r="B235" s="25" t="s">
        <v>40</v>
      </c>
      <c r="C235" s="26" t="s">
        <v>31</v>
      </c>
      <c r="D235" s="27">
        <v>1</v>
      </c>
      <c r="E235" s="342">
        <v>2</v>
      </c>
      <c r="F235" s="342">
        <v>2</v>
      </c>
      <c r="G235" s="343">
        <v>4</v>
      </c>
      <c r="H235" s="230" t="s">
        <v>210</v>
      </c>
      <c r="I235" s="230"/>
      <c r="J235" s="230" t="e">
        <f t="shared" si="48"/>
        <v>#VALUE!</v>
      </c>
      <c r="K235" s="89"/>
      <c r="L235" s="192"/>
    </row>
    <row r="236" spans="1:12" s="8" customFormat="1" ht="45" customHeight="1" thickBot="1" x14ac:dyDescent="0.3">
      <c r="A236" s="247" t="s">
        <v>55</v>
      </c>
      <c r="B236" s="256" t="s">
        <v>122</v>
      </c>
      <c r="C236" s="257"/>
      <c r="D236" s="258"/>
      <c r="E236" s="347"/>
      <c r="F236" s="347"/>
      <c r="G236" s="329"/>
      <c r="H236" s="259"/>
      <c r="I236" s="259"/>
      <c r="J236" s="259"/>
      <c r="K236" s="259"/>
      <c r="L236" s="197"/>
    </row>
    <row r="237" spans="1:12" s="39" customFormat="1" ht="45.75" customHeight="1" x14ac:dyDescent="0.25">
      <c r="A237" s="68" t="s">
        <v>140</v>
      </c>
      <c r="B237" s="63" t="s">
        <v>123</v>
      </c>
      <c r="C237" s="20" t="s">
        <v>12</v>
      </c>
      <c r="D237" s="69"/>
      <c r="E237" s="332">
        <v>41.7</v>
      </c>
      <c r="F237" s="332">
        <v>32.799999999999997</v>
      </c>
      <c r="G237" s="354">
        <v>74.5</v>
      </c>
      <c r="H237" s="229" t="s">
        <v>205</v>
      </c>
      <c r="I237" s="229" t="e">
        <f>G237*H237</f>
        <v>#VALUE!</v>
      </c>
      <c r="J237" s="70"/>
      <c r="K237" s="40"/>
      <c r="L237" s="95"/>
    </row>
    <row r="238" spans="1:12" s="39" customFormat="1" ht="15.75" x14ac:dyDescent="0.25">
      <c r="A238" s="72"/>
      <c r="B238" s="73" t="s">
        <v>36</v>
      </c>
      <c r="C238" s="26" t="s">
        <v>12</v>
      </c>
      <c r="D238" s="29">
        <v>1.1599999999999999</v>
      </c>
      <c r="E238" s="334">
        <v>48.372</v>
      </c>
      <c r="F238" s="334">
        <v>38.047999999999995</v>
      </c>
      <c r="G238" s="334">
        <v>86.419999999999987</v>
      </c>
      <c r="H238" s="230" t="s">
        <v>210</v>
      </c>
      <c r="I238" s="230"/>
      <c r="J238" s="230" t="e">
        <f t="shared" ref="J238:J239" si="49">G238*H238</f>
        <v>#VALUE!</v>
      </c>
      <c r="K238" s="31"/>
      <c r="L238" s="94"/>
    </row>
    <row r="239" spans="1:12" s="39" customFormat="1" ht="15.75" x14ac:dyDescent="0.25">
      <c r="A239" s="72"/>
      <c r="B239" s="73" t="s">
        <v>17</v>
      </c>
      <c r="C239" s="26" t="s">
        <v>15</v>
      </c>
      <c r="D239" s="29">
        <v>0.8</v>
      </c>
      <c r="E239" s="334">
        <v>33.360000000000007</v>
      </c>
      <c r="F239" s="334">
        <v>26.24</v>
      </c>
      <c r="G239" s="334">
        <v>59.600000000000009</v>
      </c>
      <c r="H239" s="230" t="s">
        <v>210</v>
      </c>
      <c r="I239" s="230"/>
      <c r="J239" s="230" t="e">
        <f t="shared" si="49"/>
        <v>#VALUE!</v>
      </c>
      <c r="K239" s="38"/>
      <c r="L239" s="95"/>
    </row>
    <row r="240" spans="1:12" s="39" customFormat="1" ht="45.75" customHeight="1" x14ac:dyDescent="0.25">
      <c r="A240" s="74" t="s">
        <v>141</v>
      </c>
      <c r="B240" s="63" t="s">
        <v>118</v>
      </c>
      <c r="C240" s="14" t="s">
        <v>12</v>
      </c>
      <c r="D240" s="75"/>
      <c r="E240" s="331">
        <v>83.4</v>
      </c>
      <c r="F240" s="331">
        <v>65.599999999999994</v>
      </c>
      <c r="G240" s="331">
        <v>149</v>
      </c>
      <c r="H240" s="229" t="s">
        <v>205</v>
      </c>
      <c r="I240" s="229" t="e">
        <f>G240*H240</f>
        <v>#VALUE!</v>
      </c>
      <c r="J240" s="21"/>
      <c r="K240" s="38"/>
      <c r="L240" s="95"/>
    </row>
    <row r="241" spans="1:12" s="39" customFormat="1" ht="15.75" x14ac:dyDescent="0.25">
      <c r="A241" s="72"/>
      <c r="B241" s="73" t="s">
        <v>36</v>
      </c>
      <c r="C241" s="26" t="s">
        <v>12</v>
      </c>
      <c r="D241" s="29">
        <v>1.1599999999999999</v>
      </c>
      <c r="E241" s="334">
        <v>96.744</v>
      </c>
      <c r="F241" s="334">
        <v>76.095999999999989</v>
      </c>
      <c r="G241" s="334">
        <v>172.83999999999997</v>
      </c>
      <c r="H241" s="230" t="s">
        <v>210</v>
      </c>
      <c r="I241" s="230"/>
      <c r="J241" s="230" t="e">
        <f t="shared" ref="J241:J242" si="50">G241*H241</f>
        <v>#VALUE!</v>
      </c>
      <c r="K241" s="31"/>
      <c r="L241" s="94"/>
    </row>
    <row r="242" spans="1:12" s="39" customFormat="1" ht="15.75" x14ac:dyDescent="0.25">
      <c r="A242" s="72"/>
      <c r="B242" s="73" t="s">
        <v>17</v>
      </c>
      <c r="C242" s="26" t="s">
        <v>15</v>
      </c>
      <c r="D242" s="29">
        <v>0.8</v>
      </c>
      <c r="E242" s="334">
        <v>66.720000000000013</v>
      </c>
      <c r="F242" s="334">
        <v>52.48</v>
      </c>
      <c r="G242" s="334">
        <v>119.20000000000002</v>
      </c>
      <c r="H242" s="230" t="s">
        <v>210</v>
      </c>
      <c r="I242" s="230"/>
      <c r="J242" s="230" t="e">
        <f t="shared" si="50"/>
        <v>#VALUE!</v>
      </c>
      <c r="K242" s="38"/>
      <c r="L242" s="95"/>
    </row>
    <row r="243" spans="1:12" s="39" customFormat="1" ht="45.75" customHeight="1" x14ac:dyDescent="0.25">
      <c r="A243" s="74" t="s">
        <v>142</v>
      </c>
      <c r="B243" s="63" t="s">
        <v>119</v>
      </c>
      <c r="C243" s="14" t="s">
        <v>12</v>
      </c>
      <c r="D243" s="76"/>
      <c r="E243" s="331">
        <v>83.4</v>
      </c>
      <c r="F243" s="331">
        <v>65.599999999999994</v>
      </c>
      <c r="G243" s="331">
        <v>149</v>
      </c>
      <c r="H243" s="229" t="s">
        <v>205</v>
      </c>
      <c r="I243" s="229" t="e">
        <f>G243*H243</f>
        <v>#VALUE!</v>
      </c>
      <c r="J243" s="21"/>
      <c r="K243" s="38"/>
      <c r="L243" s="95"/>
    </row>
    <row r="244" spans="1:12" s="39" customFormat="1" ht="15.75" customHeight="1" x14ac:dyDescent="0.25">
      <c r="A244" s="37"/>
      <c r="B244" s="25" t="s">
        <v>37</v>
      </c>
      <c r="C244" s="26" t="s">
        <v>12</v>
      </c>
      <c r="D244" s="29">
        <v>1.1399999999999999</v>
      </c>
      <c r="E244" s="334">
        <v>95.075999999999993</v>
      </c>
      <c r="F244" s="334">
        <v>74.783999999999992</v>
      </c>
      <c r="G244" s="334">
        <v>169.85999999999999</v>
      </c>
      <c r="H244" s="230" t="s">
        <v>210</v>
      </c>
      <c r="I244" s="230"/>
      <c r="J244" s="230" t="e">
        <f t="shared" ref="J244:J245" si="51">G244*H244</f>
        <v>#VALUE!</v>
      </c>
      <c r="K244" s="31"/>
      <c r="L244" s="94"/>
    </row>
    <row r="245" spans="1:12" s="8" customFormat="1" ht="15.75" customHeight="1" x14ac:dyDescent="0.25">
      <c r="A245" s="77"/>
      <c r="B245" s="73" t="s">
        <v>17</v>
      </c>
      <c r="C245" s="26" t="s">
        <v>15</v>
      </c>
      <c r="D245" s="29">
        <v>0.8</v>
      </c>
      <c r="E245" s="334">
        <v>66.720000000000013</v>
      </c>
      <c r="F245" s="334">
        <v>52.48</v>
      </c>
      <c r="G245" s="334">
        <v>119.20000000000002</v>
      </c>
      <c r="H245" s="230" t="s">
        <v>210</v>
      </c>
      <c r="I245" s="230"/>
      <c r="J245" s="230" t="e">
        <f t="shared" si="51"/>
        <v>#VALUE!</v>
      </c>
      <c r="K245" s="31"/>
      <c r="L245" s="94"/>
    </row>
    <row r="246" spans="1:12" s="39" customFormat="1" ht="30" customHeight="1" x14ac:dyDescent="0.25">
      <c r="A246" s="74" t="s">
        <v>143</v>
      </c>
      <c r="B246" s="63" t="s">
        <v>126</v>
      </c>
      <c r="C246" s="14" t="s">
        <v>33</v>
      </c>
      <c r="D246" s="76"/>
      <c r="E246" s="354">
        <v>12.06</v>
      </c>
      <c r="F246" s="354">
        <v>12.76</v>
      </c>
      <c r="G246" s="354">
        <v>24.82</v>
      </c>
      <c r="H246" s="229" t="s">
        <v>205</v>
      </c>
      <c r="I246" s="229" t="e">
        <f>G246*H246</f>
        <v>#VALUE!</v>
      </c>
      <c r="J246" s="229"/>
      <c r="K246" s="43"/>
      <c r="L246" s="95"/>
    </row>
    <row r="247" spans="1:12" s="39" customFormat="1" ht="15.75" customHeight="1" x14ac:dyDescent="0.25">
      <c r="A247" s="77"/>
      <c r="B247" s="73" t="s">
        <v>52</v>
      </c>
      <c r="C247" s="26" t="s">
        <v>33</v>
      </c>
      <c r="D247" s="29">
        <v>1.02</v>
      </c>
      <c r="E247" s="334">
        <v>12.301200000000001</v>
      </c>
      <c r="F247" s="334">
        <v>13.0152</v>
      </c>
      <c r="G247" s="334">
        <v>25.316400000000002</v>
      </c>
      <c r="H247" s="230" t="s">
        <v>210</v>
      </c>
      <c r="I247" s="230"/>
      <c r="J247" s="230" t="e">
        <f t="shared" ref="J247:J249" si="52">G247*H247</f>
        <v>#VALUE!</v>
      </c>
      <c r="K247" s="88"/>
      <c r="L247" s="194"/>
    </row>
    <row r="248" spans="1:12" s="8" customFormat="1" ht="30" customHeight="1" x14ac:dyDescent="0.25">
      <c r="A248" s="77"/>
      <c r="B248" s="73" t="s">
        <v>111</v>
      </c>
      <c r="C248" s="26" t="s">
        <v>31</v>
      </c>
      <c r="D248" s="29">
        <v>3</v>
      </c>
      <c r="E248" s="334">
        <v>36.18</v>
      </c>
      <c r="F248" s="334">
        <v>38.28</v>
      </c>
      <c r="G248" s="334">
        <v>74.460000000000008</v>
      </c>
      <c r="H248" s="230" t="s">
        <v>210</v>
      </c>
      <c r="I248" s="230"/>
      <c r="J248" s="230" t="e">
        <f t="shared" si="52"/>
        <v>#VALUE!</v>
      </c>
      <c r="K248" s="88"/>
      <c r="L248" s="194"/>
    </row>
    <row r="249" spans="1:12" s="8" customFormat="1" ht="21.75" customHeight="1" x14ac:dyDescent="0.25">
      <c r="A249" s="72"/>
      <c r="B249" s="73" t="s">
        <v>54</v>
      </c>
      <c r="C249" s="26" t="s">
        <v>31</v>
      </c>
      <c r="D249" s="29">
        <v>0.5</v>
      </c>
      <c r="E249" s="337">
        <v>6.03</v>
      </c>
      <c r="F249" s="337">
        <v>6.38</v>
      </c>
      <c r="G249" s="337">
        <v>12.41</v>
      </c>
      <c r="H249" s="230" t="s">
        <v>210</v>
      </c>
      <c r="I249" s="230"/>
      <c r="J249" s="230" t="e">
        <f t="shared" si="52"/>
        <v>#VALUE!</v>
      </c>
      <c r="K249" s="176"/>
      <c r="L249" s="194"/>
    </row>
    <row r="250" spans="1:12" s="39" customFormat="1" ht="31.5" x14ac:dyDescent="0.25">
      <c r="A250" s="74" t="s">
        <v>144</v>
      </c>
      <c r="B250" s="63" t="s">
        <v>191</v>
      </c>
      <c r="C250" s="14" t="s">
        <v>33</v>
      </c>
      <c r="D250" s="76"/>
      <c r="E250" s="331">
        <v>12.06</v>
      </c>
      <c r="F250" s="331">
        <v>12.06</v>
      </c>
      <c r="G250" s="331">
        <v>24.12</v>
      </c>
      <c r="H250" s="229" t="s">
        <v>205</v>
      </c>
      <c r="I250" s="229" t="e">
        <f>G250*H250</f>
        <v>#VALUE!</v>
      </c>
      <c r="J250" s="231"/>
      <c r="K250" s="43"/>
      <c r="L250" s="95"/>
    </row>
    <row r="251" spans="1:12" s="39" customFormat="1" ht="15.75" customHeight="1" x14ac:dyDescent="0.25">
      <c r="A251" s="77"/>
      <c r="B251" s="73" t="s">
        <v>192</v>
      </c>
      <c r="C251" s="26" t="s">
        <v>33</v>
      </c>
      <c r="D251" s="29">
        <v>1.05</v>
      </c>
      <c r="E251" s="352">
        <v>12.663</v>
      </c>
      <c r="F251" s="334">
        <v>12.663</v>
      </c>
      <c r="G251" s="334">
        <v>25.326000000000001</v>
      </c>
      <c r="H251" s="230" t="s">
        <v>210</v>
      </c>
      <c r="I251" s="230"/>
      <c r="J251" s="230" t="e">
        <f t="shared" ref="J251:J253" si="53">G251*H251</f>
        <v>#VALUE!</v>
      </c>
      <c r="K251" s="34"/>
      <c r="L251" s="194"/>
    </row>
    <row r="252" spans="1:12" s="8" customFormat="1" ht="30" customHeight="1" x14ac:dyDescent="0.25">
      <c r="A252" s="77"/>
      <c r="B252" s="73" t="s">
        <v>53</v>
      </c>
      <c r="C252" s="26" t="s">
        <v>31</v>
      </c>
      <c r="D252" s="29">
        <v>3</v>
      </c>
      <c r="E252" s="352">
        <v>36.18</v>
      </c>
      <c r="F252" s="334">
        <v>36.18</v>
      </c>
      <c r="G252" s="334">
        <v>72.36</v>
      </c>
      <c r="H252" s="230" t="s">
        <v>210</v>
      </c>
      <c r="I252" s="230"/>
      <c r="J252" s="230" t="e">
        <f t="shared" si="53"/>
        <v>#VALUE!</v>
      </c>
      <c r="K252" s="34"/>
      <c r="L252" s="194"/>
    </row>
    <row r="253" spans="1:12" s="8" customFormat="1" ht="21.75" customHeight="1" x14ac:dyDescent="0.25">
      <c r="A253" s="72"/>
      <c r="B253" s="73" t="s">
        <v>54</v>
      </c>
      <c r="C253" s="26" t="s">
        <v>31</v>
      </c>
      <c r="D253" s="29">
        <v>0.5</v>
      </c>
      <c r="E253" s="356">
        <v>6.03</v>
      </c>
      <c r="F253" s="337">
        <v>6.03</v>
      </c>
      <c r="G253" s="337">
        <v>12.06</v>
      </c>
      <c r="H253" s="230" t="s">
        <v>210</v>
      </c>
      <c r="I253" s="230"/>
      <c r="J253" s="230" t="e">
        <f t="shared" si="53"/>
        <v>#VALUE!</v>
      </c>
      <c r="K253" s="82"/>
      <c r="L253" s="194"/>
    </row>
    <row r="254" spans="1:12" s="39" customFormat="1" ht="61.5" customHeight="1" x14ac:dyDescent="0.25">
      <c r="A254" s="68" t="s">
        <v>145</v>
      </c>
      <c r="B254" s="90" t="s">
        <v>91</v>
      </c>
      <c r="C254" s="20" t="s">
        <v>12</v>
      </c>
      <c r="D254" s="177"/>
      <c r="E254" s="354">
        <v>65.258700000000005</v>
      </c>
      <c r="F254" s="354">
        <v>49.685699999999997</v>
      </c>
      <c r="G254" s="354">
        <v>114.9444</v>
      </c>
      <c r="H254" s="229" t="s">
        <v>205</v>
      </c>
      <c r="I254" s="229" t="e">
        <f>G254*H254</f>
        <v>#VALUE!</v>
      </c>
      <c r="J254" s="70"/>
      <c r="K254" s="38"/>
      <c r="L254" s="95"/>
    </row>
    <row r="255" spans="1:12" s="39" customFormat="1" ht="15.75" customHeight="1" x14ac:dyDescent="0.25">
      <c r="A255" s="77"/>
      <c r="B255" s="73" t="s">
        <v>43</v>
      </c>
      <c r="C255" s="26" t="s">
        <v>31</v>
      </c>
      <c r="D255" s="29">
        <v>1</v>
      </c>
      <c r="E255" s="334">
        <v>140</v>
      </c>
      <c r="F255" s="334">
        <v>160</v>
      </c>
      <c r="G255" s="337">
        <v>300</v>
      </c>
      <c r="H255" s="230" t="s">
        <v>210</v>
      </c>
      <c r="I255" s="230"/>
      <c r="J255" s="230" t="e">
        <f t="shared" ref="J255:J257" si="54">G255*H255</f>
        <v>#VALUE!</v>
      </c>
      <c r="K255" s="31"/>
      <c r="L255" s="94"/>
    </row>
    <row r="256" spans="1:12" s="8" customFormat="1" ht="30" customHeight="1" x14ac:dyDescent="0.25">
      <c r="A256" s="77"/>
      <c r="B256" s="73" t="s">
        <v>95</v>
      </c>
      <c r="C256" s="26" t="s">
        <v>12</v>
      </c>
      <c r="D256" s="29">
        <v>1.1000000000000001</v>
      </c>
      <c r="E256" s="334">
        <v>71.784570000000016</v>
      </c>
      <c r="F256" s="334">
        <v>54.654270000000004</v>
      </c>
      <c r="G256" s="334">
        <v>126.43884000000003</v>
      </c>
      <c r="H256" s="230" t="s">
        <v>210</v>
      </c>
      <c r="I256" s="230"/>
      <c r="J256" s="230" t="e">
        <f t="shared" si="54"/>
        <v>#VALUE!</v>
      </c>
      <c r="K256" s="31"/>
      <c r="L256" s="94"/>
    </row>
    <row r="257" spans="1:12" s="8" customFormat="1" ht="21.75" customHeight="1" thickBot="1" x14ac:dyDescent="0.3">
      <c r="A257" s="78"/>
      <c r="B257" s="79" t="s">
        <v>127</v>
      </c>
      <c r="C257" s="59" t="s">
        <v>31</v>
      </c>
      <c r="D257" s="80">
        <v>4</v>
      </c>
      <c r="E257" s="346">
        <v>261.03480000000002</v>
      </c>
      <c r="F257" s="346">
        <v>198.74279999999999</v>
      </c>
      <c r="G257" s="337">
        <v>459.77760000000001</v>
      </c>
      <c r="H257" s="230" t="s">
        <v>210</v>
      </c>
      <c r="I257" s="230"/>
      <c r="J257" s="230" t="e">
        <f t="shared" si="54"/>
        <v>#VALUE!</v>
      </c>
      <c r="K257" s="97"/>
      <c r="L257" s="94"/>
    </row>
    <row r="258" spans="1:12" s="169" customFormat="1" ht="27.95" customHeight="1" thickBot="1" x14ac:dyDescent="0.3">
      <c r="A258" s="247" t="s">
        <v>56</v>
      </c>
      <c r="B258" s="252" t="s">
        <v>146</v>
      </c>
      <c r="C258" s="253"/>
      <c r="D258" s="254"/>
      <c r="E258" s="360"/>
      <c r="F258" s="360"/>
      <c r="G258" s="361"/>
      <c r="H258" s="251"/>
      <c r="I258" s="251"/>
      <c r="J258" s="251"/>
      <c r="K258" s="251"/>
      <c r="L258" s="198"/>
    </row>
    <row r="259" spans="1:12" s="39" customFormat="1" ht="48" customHeight="1" x14ac:dyDescent="0.25">
      <c r="A259" s="74" t="s">
        <v>184</v>
      </c>
      <c r="B259" s="63" t="s">
        <v>189</v>
      </c>
      <c r="C259" s="14" t="s">
        <v>33</v>
      </c>
      <c r="D259" s="76"/>
      <c r="E259" s="331">
        <v>14.39</v>
      </c>
      <c r="F259" s="332"/>
      <c r="G259" s="331">
        <v>14.39</v>
      </c>
      <c r="H259" s="229" t="s">
        <v>205</v>
      </c>
      <c r="I259" s="229" t="e">
        <f>G259*H259</f>
        <v>#VALUE!</v>
      </c>
      <c r="J259" s="70"/>
      <c r="K259" s="185"/>
      <c r="L259" s="95"/>
    </row>
    <row r="260" spans="1:12" s="39" customFormat="1" ht="13.5" customHeight="1" x14ac:dyDescent="0.25">
      <c r="A260" s="72"/>
      <c r="B260" s="73" t="s">
        <v>154</v>
      </c>
      <c r="C260" s="26" t="s">
        <v>33</v>
      </c>
      <c r="D260" s="86">
        <v>1</v>
      </c>
      <c r="E260" s="334">
        <v>14.39</v>
      </c>
      <c r="F260" s="352"/>
      <c r="G260" s="334">
        <v>14.39</v>
      </c>
      <c r="H260" s="230" t="s">
        <v>210</v>
      </c>
      <c r="I260" s="230"/>
      <c r="J260" s="230" t="e">
        <f t="shared" ref="J260:J261" si="55">G260*H260</f>
        <v>#VALUE!</v>
      </c>
      <c r="K260" s="38"/>
      <c r="L260" s="95"/>
    </row>
    <row r="261" spans="1:12" s="55" customFormat="1" ht="15.75" customHeight="1" x14ac:dyDescent="0.25">
      <c r="A261" s="37"/>
      <c r="B261" s="25" t="s">
        <v>153</v>
      </c>
      <c r="C261" s="26" t="s">
        <v>23</v>
      </c>
      <c r="D261" s="27">
        <v>1.8</v>
      </c>
      <c r="E261" s="333">
        <v>25.902000000000001</v>
      </c>
      <c r="F261" s="333"/>
      <c r="G261" s="334">
        <v>25.902000000000001</v>
      </c>
      <c r="H261" s="230" t="s">
        <v>210</v>
      </c>
      <c r="I261" s="230"/>
      <c r="J261" s="230" t="e">
        <f t="shared" si="55"/>
        <v>#VALUE!</v>
      </c>
      <c r="K261" s="56"/>
    </row>
    <row r="262" spans="1:12" s="39" customFormat="1" ht="45.75" customHeight="1" x14ac:dyDescent="0.25">
      <c r="A262" s="68" t="s">
        <v>185</v>
      </c>
      <c r="B262" s="90" t="s">
        <v>149</v>
      </c>
      <c r="C262" s="20" t="s">
        <v>12</v>
      </c>
      <c r="D262" s="69"/>
      <c r="E262" s="354">
        <v>14.39</v>
      </c>
      <c r="F262" s="354"/>
      <c r="G262" s="354">
        <v>14.39</v>
      </c>
      <c r="H262" s="229" t="s">
        <v>205</v>
      </c>
      <c r="I262" s="229" t="e">
        <f>G262*H262</f>
        <v>#VALUE!</v>
      </c>
      <c r="J262" s="70"/>
      <c r="K262" s="40"/>
      <c r="L262" s="95"/>
    </row>
    <row r="263" spans="1:12" s="39" customFormat="1" ht="15.75" x14ac:dyDescent="0.25">
      <c r="A263" s="72"/>
      <c r="B263" s="73" t="s">
        <v>36</v>
      </c>
      <c r="C263" s="26" t="s">
        <v>12</v>
      </c>
      <c r="D263" s="29">
        <v>1.1599999999999999</v>
      </c>
      <c r="E263" s="334">
        <v>16.692399999999999</v>
      </c>
      <c r="F263" s="334"/>
      <c r="G263" s="334">
        <v>16.692399999999999</v>
      </c>
      <c r="H263" s="230" t="s">
        <v>210</v>
      </c>
      <c r="I263" s="230"/>
      <c r="J263" s="230" t="e">
        <f t="shared" ref="J263:J264" si="56">G263*H263</f>
        <v>#VALUE!</v>
      </c>
      <c r="K263" s="31"/>
      <c r="L263" s="94"/>
    </row>
    <row r="264" spans="1:12" s="39" customFormat="1" ht="15.75" x14ac:dyDescent="0.25">
      <c r="A264" s="72"/>
      <c r="B264" s="73" t="s">
        <v>17</v>
      </c>
      <c r="C264" s="26" t="s">
        <v>15</v>
      </c>
      <c r="D264" s="29">
        <v>0.8</v>
      </c>
      <c r="E264" s="334">
        <v>11.512</v>
      </c>
      <c r="F264" s="334"/>
      <c r="G264" s="334">
        <v>11.512</v>
      </c>
      <c r="H264" s="230" t="s">
        <v>210</v>
      </c>
      <c r="I264" s="230"/>
      <c r="J264" s="230" t="e">
        <f t="shared" si="56"/>
        <v>#VALUE!</v>
      </c>
      <c r="K264" s="38"/>
      <c r="L264" s="95"/>
    </row>
    <row r="265" spans="1:12" s="39" customFormat="1" ht="45.75" customHeight="1" x14ac:dyDescent="0.25">
      <c r="A265" s="74" t="s">
        <v>186</v>
      </c>
      <c r="B265" s="63" t="s">
        <v>150</v>
      </c>
      <c r="C265" s="14" t="s">
        <v>12</v>
      </c>
      <c r="D265" s="76"/>
      <c r="E265" s="331">
        <v>14.39</v>
      </c>
      <c r="F265" s="331"/>
      <c r="G265" s="331">
        <v>14.39</v>
      </c>
      <c r="H265" s="229" t="s">
        <v>205</v>
      </c>
      <c r="I265" s="229" t="e">
        <f>G265*H265</f>
        <v>#VALUE!</v>
      </c>
      <c r="J265" s="21"/>
      <c r="K265" s="38"/>
      <c r="L265" s="95"/>
    </row>
    <row r="266" spans="1:12" s="39" customFormat="1" ht="15.75" customHeight="1" x14ac:dyDescent="0.25">
      <c r="A266" s="37"/>
      <c r="B266" s="25" t="s">
        <v>37</v>
      </c>
      <c r="C266" s="26" t="s">
        <v>12</v>
      </c>
      <c r="D266" s="29">
        <v>1.1399999999999999</v>
      </c>
      <c r="E266" s="334">
        <v>16.404599999999999</v>
      </c>
      <c r="F266" s="334"/>
      <c r="G266" s="334">
        <v>16.404599999999999</v>
      </c>
      <c r="H266" s="230" t="s">
        <v>210</v>
      </c>
      <c r="I266" s="230"/>
      <c r="J266" s="230" t="e">
        <f t="shared" ref="J266:J267" si="57">G266*H266</f>
        <v>#VALUE!</v>
      </c>
      <c r="K266" s="31"/>
      <c r="L266" s="94"/>
    </row>
    <row r="267" spans="1:12" s="8" customFormat="1" ht="15.75" customHeight="1" x14ac:dyDescent="0.25">
      <c r="A267" s="77"/>
      <c r="B267" s="73" t="s">
        <v>17</v>
      </c>
      <c r="C267" s="26" t="s">
        <v>15</v>
      </c>
      <c r="D267" s="29">
        <v>0.8</v>
      </c>
      <c r="E267" s="334">
        <v>11.512</v>
      </c>
      <c r="F267" s="334"/>
      <c r="G267" s="334">
        <v>11.512</v>
      </c>
      <c r="H267" s="230" t="s">
        <v>210</v>
      </c>
      <c r="I267" s="230"/>
      <c r="J267" s="230" t="e">
        <f t="shared" si="57"/>
        <v>#VALUE!</v>
      </c>
      <c r="K267" s="31"/>
      <c r="L267" s="94"/>
    </row>
    <row r="268" spans="1:12" s="39" customFormat="1" ht="70.5" customHeight="1" x14ac:dyDescent="0.25">
      <c r="A268" s="74" t="s">
        <v>187</v>
      </c>
      <c r="B268" s="63" t="s">
        <v>151</v>
      </c>
      <c r="C268" s="14" t="s">
        <v>12</v>
      </c>
      <c r="D268" s="76"/>
      <c r="E268" s="331">
        <v>14.39</v>
      </c>
      <c r="F268" s="351"/>
      <c r="G268" s="331">
        <v>14.39</v>
      </c>
      <c r="H268" s="229" t="s">
        <v>205</v>
      </c>
      <c r="I268" s="229" t="e">
        <f>G268*H268</f>
        <v>#VALUE!</v>
      </c>
      <c r="J268" s="21"/>
      <c r="K268" s="38"/>
      <c r="L268" s="95"/>
    </row>
    <row r="269" spans="1:12" s="39" customFormat="1" ht="15.75" customHeight="1" x14ac:dyDescent="0.25">
      <c r="A269" s="77"/>
      <c r="B269" s="73" t="s">
        <v>43</v>
      </c>
      <c r="C269" s="26" t="s">
        <v>31</v>
      </c>
      <c r="D269" s="29">
        <v>1</v>
      </c>
      <c r="E269" s="334">
        <v>60</v>
      </c>
      <c r="F269" s="352"/>
      <c r="G269" s="334">
        <v>60</v>
      </c>
      <c r="H269" s="230" t="s">
        <v>210</v>
      </c>
      <c r="I269" s="230"/>
      <c r="J269" s="230" t="e">
        <f t="shared" ref="J269:J271" si="58">G269*H269</f>
        <v>#VALUE!</v>
      </c>
      <c r="K269" s="31"/>
      <c r="L269" s="94"/>
    </row>
    <row r="270" spans="1:12" s="8" customFormat="1" ht="30" customHeight="1" x14ac:dyDescent="0.25">
      <c r="A270" s="77"/>
      <c r="B270" s="73" t="s">
        <v>152</v>
      </c>
      <c r="C270" s="26" t="s">
        <v>12</v>
      </c>
      <c r="D270" s="29">
        <v>1.1000000000000001</v>
      </c>
      <c r="E270" s="334">
        <v>15.829000000000002</v>
      </c>
      <c r="F270" s="352"/>
      <c r="G270" s="334">
        <v>15.829000000000002</v>
      </c>
      <c r="H270" s="230" t="s">
        <v>210</v>
      </c>
      <c r="I270" s="230"/>
      <c r="J270" s="230" t="e">
        <f t="shared" si="58"/>
        <v>#VALUE!</v>
      </c>
      <c r="K270" s="31"/>
      <c r="L270" s="94"/>
    </row>
    <row r="271" spans="1:12" s="8" customFormat="1" ht="21.75" customHeight="1" thickBot="1" x14ac:dyDescent="0.3">
      <c r="A271" s="207"/>
      <c r="B271" s="87" t="s">
        <v>50</v>
      </c>
      <c r="C271" s="59" t="s">
        <v>31</v>
      </c>
      <c r="D271" s="91">
        <v>4</v>
      </c>
      <c r="E271" s="346">
        <v>57.56</v>
      </c>
      <c r="F271" s="362"/>
      <c r="G271" s="363">
        <v>57.56</v>
      </c>
      <c r="H271" s="230" t="s">
        <v>210</v>
      </c>
      <c r="I271" s="230"/>
      <c r="J271" s="230" t="e">
        <f t="shared" si="58"/>
        <v>#VALUE!</v>
      </c>
      <c r="K271" s="83"/>
      <c r="L271" s="94"/>
    </row>
    <row r="272" spans="1:12" s="39" customFormat="1" ht="57" thickBot="1" x14ac:dyDescent="0.3">
      <c r="A272" s="247" t="s">
        <v>63</v>
      </c>
      <c r="B272" s="248" t="s">
        <v>98</v>
      </c>
      <c r="C272" s="249" t="s">
        <v>12</v>
      </c>
      <c r="D272" s="250"/>
      <c r="E272" s="330">
        <v>52.46</v>
      </c>
      <c r="F272" s="330">
        <v>39.01</v>
      </c>
      <c r="G272" s="364">
        <v>91.47</v>
      </c>
      <c r="H272" s="245" t="s">
        <v>205</v>
      </c>
      <c r="I272" s="245" t="e">
        <f>G272*H272</f>
        <v>#VALUE!</v>
      </c>
      <c r="J272" s="244"/>
      <c r="K272" s="246"/>
      <c r="L272" s="95"/>
    </row>
    <row r="273" spans="1:12" s="39" customFormat="1" ht="21.75" customHeight="1" x14ac:dyDescent="0.25">
      <c r="A273" s="267"/>
      <c r="B273" s="268" t="s">
        <v>58</v>
      </c>
      <c r="C273" s="269" t="s">
        <v>12</v>
      </c>
      <c r="D273" s="270">
        <v>1.02</v>
      </c>
      <c r="E273" s="365">
        <v>53.5092</v>
      </c>
      <c r="F273" s="366">
        <v>39.790199999999999</v>
      </c>
      <c r="G273" s="365">
        <v>93.299399999999991</v>
      </c>
      <c r="H273" s="230" t="s">
        <v>210</v>
      </c>
      <c r="I273" s="230"/>
      <c r="J273" s="230" t="e">
        <f t="shared" ref="J273:J274" si="59">G273*H273</f>
        <v>#VALUE!</v>
      </c>
      <c r="K273" s="272"/>
      <c r="L273" s="95"/>
    </row>
    <row r="274" spans="1:12" s="39" customFormat="1" ht="21.75" customHeight="1" thickBot="1" x14ac:dyDescent="0.3">
      <c r="A274" s="376"/>
      <c r="B274" s="377" t="s">
        <v>59</v>
      </c>
      <c r="C274" s="378" t="s">
        <v>20</v>
      </c>
      <c r="D274" s="379">
        <v>1.1000000000000001</v>
      </c>
      <c r="E274" s="380">
        <v>57.706000000000003</v>
      </c>
      <c r="F274" s="380">
        <v>42.911000000000001</v>
      </c>
      <c r="G274" s="381">
        <v>100.617</v>
      </c>
      <c r="H274" s="382" t="s">
        <v>210</v>
      </c>
      <c r="I274" s="382"/>
      <c r="J274" s="382" t="e">
        <f t="shared" si="59"/>
        <v>#VALUE!</v>
      </c>
      <c r="K274" s="383"/>
      <c r="L274" s="170"/>
    </row>
    <row r="275" spans="1:12" ht="27.75" customHeight="1" x14ac:dyDescent="0.25">
      <c r="A275" s="369"/>
      <c r="B275" s="370" t="s">
        <v>206</v>
      </c>
      <c r="C275" s="371"/>
      <c r="D275" s="372"/>
      <c r="E275" s="367"/>
      <c r="F275" s="367"/>
      <c r="G275" s="368"/>
      <c r="H275" s="373"/>
      <c r="I275" s="374" t="e">
        <f>SUM(I19:I274)</f>
        <v>#VALUE!</v>
      </c>
      <c r="J275" s="374" t="e">
        <f>SUM(J19:J274)</f>
        <v>#VALUE!</v>
      </c>
      <c r="K275" s="375"/>
      <c r="L275" s="283"/>
    </row>
    <row r="276" spans="1:12" ht="23.25" customHeight="1" thickBot="1" x14ac:dyDescent="0.25">
      <c r="A276" s="263"/>
      <c r="B276" s="279" t="s">
        <v>207</v>
      </c>
      <c r="C276" s="238"/>
      <c r="D276" s="280"/>
      <c r="E276" s="367"/>
      <c r="F276" s="367"/>
      <c r="G276" s="368"/>
      <c r="H276" s="285"/>
      <c r="I276" s="286" t="e">
        <f>I275+J275</f>
        <v>#VALUE!</v>
      </c>
      <c r="J276" s="286"/>
      <c r="K276" s="239"/>
      <c r="L276" s="287"/>
    </row>
    <row r="277" spans="1:12" ht="25.5" customHeight="1" thickBot="1" x14ac:dyDescent="0.3">
      <c r="A277" s="263"/>
      <c r="B277" s="279" t="s">
        <v>208</v>
      </c>
      <c r="C277" s="281"/>
      <c r="D277" s="281"/>
      <c r="E277" s="266"/>
      <c r="F277" s="243"/>
      <c r="G277" s="285"/>
      <c r="H277" s="285"/>
      <c r="I277" s="288" t="e">
        <f>I276/120*20</f>
        <v>#VALUE!</v>
      </c>
      <c r="J277" s="288"/>
      <c r="K277" s="239"/>
      <c r="L277" s="283"/>
    </row>
    <row r="278" spans="1:12" ht="15.75" x14ac:dyDescent="0.25">
      <c r="B278" s="134"/>
      <c r="C278" s="135"/>
      <c r="D278" s="136"/>
      <c r="E278" s="115" t="s">
        <v>188</v>
      </c>
      <c r="F278" s="115"/>
    </row>
    <row r="279" spans="1:12" ht="24.95" customHeight="1" x14ac:dyDescent="0.25">
      <c r="B279" s="137"/>
      <c r="C279" s="116"/>
      <c r="D279" s="138"/>
      <c r="E279" s="148"/>
      <c r="F279" s="148"/>
      <c r="G279" s="117"/>
      <c r="H279" s="117"/>
      <c r="I279" s="117"/>
      <c r="J279" s="117"/>
    </row>
    <row r="280" spans="1:12" ht="24.95" customHeight="1" x14ac:dyDescent="0.25">
      <c r="B280" s="137"/>
      <c r="C280" s="139"/>
      <c r="D280" s="212"/>
      <c r="E280" s="148"/>
      <c r="F280" s="148"/>
      <c r="G280" s="110"/>
      <c r="H280" s="110"/>
      <c r="I280" s="110"/>
      <c r="J280" s="110"/>
    </row>
    <row r="281" spans="1:12" ht="24.95" customHeight="1" x14ac:dyDescent="0.25">
      <c r="B281" s="118"/>
      <c r="C281" s="119"/>
      <c r="D281" s="120"/>
      <c r="E281" s="109"/>
      <c r="F281" s="109"/>
      <c r="G281" s="110"/>
      <c r="H281" s="110"/>
      <c r="I281" s="110"/>
      <c r="J281" s="110"/>
    </row>
    <row r="282" spans="1:12" ht="15.75" x14ac:dyDescent="0.25">
      <c r="B282" s="110"/>
      <c r="C282" s="108"/>
      <c r="D282" s="108"/>
      <c r="E282" s="111"/>
      <c r="F282" s="111"/>
      <c r="G282" s="110"/>
      <c r="H282" s="110"/>
      <c r="I282" s="110"/>
      <c r="J282" s="110"/>
    </row>
    <row r="284" spans="1:12" ht="15.75" x14ac:dyDescent="0.25">
      <c r="B284" s="114"/>
      <c r="C284" s="114"/>
      <c r="D284" s="114"/>
      <c r="E284" s="215"/>
      <c r="F284" s="215"/>
      <c r="G284" s="215"/>
      <c r="H284" s="215"/>
      <c r="I284" s="215"/>
      <c r="J284" s="215"/>
      <c r="K284" s="215"/>
      <c r="L284" s="215"/>
    </row>
  </sheetData>
  <autoFilter ref="A18:K278" xr:uid="{00000000-0009-0000-0000-000001000000}"/>
  <mergeCells count="18">
    <mergeCell ref="I277:J277"/>
    <mergeCell ref="E284:L284"/>
    <mergeCell ref="G16:G17"/>
    <mergeCell ref="H16:H17"/>
    <mergeCell ref="I16:I17"/>
    <mergeCell ref="J16:J17"/>
    <mergeCell ref="K16:K17"/>
    <mergeCell ref="I276:J276"/>
    <mergeCell ref="E1:L1"/>
    <mergeCell ref="D2:G2"/>
    <mergeCell ref="B11:G11"/>
    <mergeCell ref="A12:G12"/>
    <mergeCell ref="A15:B15"/>
    <mergeCell ref="A16:A17"/>
    <mergeCell ref="B16:B17"/>
    <mergeCell ref="C16:C17"/>
    <mergeCell ref="E16:E17"/>
    <mergeCell ref="F16:F17"/>
  </mergeCells>
  <conditionalFormatting sqref="E275:G275">
    <cfRule type="cellIs" dxfId="2" priority="1" operator="lessThan">
      <formula>0</formula>
    </cfRule>
  </conditionalFormatting>
  <pageMargins left="0.31496062992125984" right="0.11811023622047245" top="0.19685039370078741" bottom="0.19685039370078741" header="0.31496062992125984" footer="0.31496062992125984"/>
  <pageSetup paperSize="9" scale="46" fitToHeight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36F2-241C-48D8-940E-4BE4E5C72499}">
  <sheetPr>
    <tabColor rgb="FFFF0000"/>
    <pageSetUpPr fitToPage="1"/>
  </sheetPr>
  <dimension ref="A1:J270"/>
  <sheetViews>
    <sheetView topLeftCell="A4" zoomScale="85" zoomScaleNormal="85" zoomScaleSheetLayoutView="80" zoomScalePageLayoutView="55" workbookViewId="0">
      <selection activeCell="G261" sqref="G261"/>
    </sheetView>
  </sheetViews>
  <sheetFormatPr defaultRowHeight="12.75" x14ac:dyDescent="0.25"/>
  <cols>
    <col min="1" max="1" width="11.140625" style="3" customWidth="1"/>
    <col min="2" max="2" width="74.5703125" style="105" customWidth="1"/>
    <col min="3" max="3" width="9.28515625" style="106" customWidth="1"/>
    <col min="4" max="4" width="16.42578125" style="104" customWidth="1"/>
    <col min="5" max="6" width="19.140625" style="107" customWidth="1"/>
    <col min="7" max="7" width="19.7109375" style="107" customWidth="1"/>
    <col min="8" max="8" width="20.85546875" style="107" customWidth="1"/>
    <col min="9" max="9" width="25.42578125" style="2" customWidth="1"/>
    <col min="10" max="10" width="25.42578125" style="55" customWidth="1"/>
    <col min="11" max="16384" width="9.140625" style="2"/>
  </cols>
  <sheetData>
    <row r="1" spans="1:10" ht="15.75" x14ac:dyDescent="0.25">
      <c r="B1" s="114"/>
      <c r="C1" s="114"/>
      <c r="D1" s="114"/>
      <c r="E1" s="215"/>
      <c r="F1" s="215"/>
      <c r="G1" s="215"/>
      <c r="H1" s="215"/>
      <c r="I1" s="215"/>
      <c r="J1" s="215"/>
    </row>
    <row r="2" spans="1:10" ht="15.75" customHeight="1" x14ac:dyDescent="0.3">
      <c r="A2" s="121" t="s">
        <v>0</v>
      </c>
      <c r="B2" s="122"/>
      <c r="C2" s="122"/>
      <c r="D2" s="216"/>
      <c r="E2" s="216"/>
      <c r="F2" s="208"/>
      <c r="G2" s="208"/>
      <c r="H2" s="208"/>
    </row>
    <row r="3" spans="1:10" ht="15.75" customHeight="1" x14ac:dyDescent="0.35">
      <c r="A3" s="124" t="s">
        <v>1</v>
      </c>
      <c r="B3" s="122"/>
      <c r="C3" s="122"/>
      <c r="D3" s="125"/>
      <c r="E3" s="123"/>
      <c r="F3" s="123"/>
      <c r="G3" s="123"/>
      <c r="H3" s="123"/>
      <c r="I3" s="123"/>
      <c r="J3" s="199"/>
    </row>
    <row r="4" spans="1:10" ht="15.75" customHeight="1" x14ac:dyDescent="0.3">
      <c r="A4" s="121" t="s">
        <v>2</v>
      </c>
      <c r="B4" s="122"/>
      <c r="C4" s="122"/>
      <c r="D4" s="141"/>
      <c r="E4" s="141"/>
      <c r="F4" s="141"/>
      <c r="G4" s="141"/>
      <c r="H4" s="141"/>
      <c r="I4" s="141"/>
      <c r="J4" s="200"/>
    </row>
    <row r="5" spans="1:10" ht="15.75" customHeight="1" x14ac:dyDescent="0.35">
      <c r="A5" s="124" t="s">
        <v>3</v>
      </c>
      <c r="B5" s="122"/>
      <c r="C5" s="122"/>
      <c r="D5" s="147"/>
      <c r="E5" s="126"/>
      <c r="F5" s="126"/>
      <c r="G5" s="126"/>
      <c r="H5" s="126"/>
      <c r="I5" s="126"/>
      <c r="J5" s="201"/>
    </row>
    <row r="6" spans="1:10" ht="15.75" customHeight="1" x14ac:dyDescent="0.35">
      <c r="A6" s="124" t="s">
        <v>4</v>
      </c>
      <c r="B6" s="127"/>
      <c r="C6" s="127"/>
      <c r="E6" s="179"/>
      <c r="F6" s="179"/>
      <c r="G6" s="179"/>
      <c r="H6" s="179"/>
      <c r="I6" s="179"/>
      <c r="J6" s="202"/>
    </row>
    <row r="7" spans="1:10" ht="15.75" customHeight="1" x14ac:dyDescent="0.35">
      <c r="A7" s="129" t="s">
        <v>67</v>
      </c>
      <c r="B7" s="127"/>
      <c r="C7" s="127"/>
      <c r="E7" s="128"/>
      <c r="F7" s="128"/>
      <c r="G7" s="128"/>
      <c r="H7" s="128"/>
      <c r="I7" s="128"/>
      <c r="J7" s="203"/>
    </row>
    <row r="8" spans="1:10" ht="17.100000000000001" customHeight="1" x14ac:dyDescent="0.25">
      <c r="A8" s="130"/>
      <c r="B8" s="131"/>
      <c r="C8" s="131"/>
      <c r="D8" s="147"/>
      <c r="E8" s="179"/>
      <c r="F8" s="179"/>
      <c r="G8" s="179"/>
      <c r="H8" s="179"/>
      <c r="I8" s="179"/>
      <c r="J8" s="202"/>
    </row>
    <row r="9" spans="1:10" ht="15.75" customHeight="1" x14ac:dyDescent="0.25">
      <c r="A9" s="105"/>
      <c r="B9" s="106"/>
      <c r="C9" s="104"/>
      <c r="E9" s="179"/>
      <c r="F9" s="179"/>
      <c r="G9" s="179"/>
      <c r="H9" s="179"/>
      <c r="I9" s="179"/>
      <c r="J9" s="202"/>
    </row>
    <row r="10" spans="1:10" ht="15.75" customHeight="1" x14ac:dyDescent="0.25">
      <c r="A10" s="2"/>
      <c r="B10" s="2"/>
      <c r="C10" s="2"/>
      <c r="D10" s="2"/>
      <c r="E10" s="179"/>
      <c r="F10" s="179"/>
      <c r="G10" s="179"/>
      <c r="H10" s="179"/>
      <c r="I10" s="179"/>
      <c r="J10" s="202"/>
    </row>
    <row r="11" spans="1:10" ht="15.75" customHeight="1" x14ac:dyDescent="0.25">
      <c r="A11" s="209"/>
      <c r="B11" s="217" t="s">
        <v>201</v>
      </c>
      <c r="C11" s="217"/>
      <c r="D11" s="217"/>
      <c r="E11" s="217"/>
      <c r="F11" s="209"/>
      <c r="G11" s="209"/>
      <c r="H11" s="209"/>
    </row>
    <row r="12" spans="1:10" s="4" customFormat="1" ht="24.75" customHeight="1" x14ac:dyDescent="0.2">
      <c r="A12" s="217" t="s">
        <v>217</v>
      </c>
      <c r="B12" s="217"/>
      <c r="C12" s="217"/>
      <c r="D12" s="217"/>
      <c r="E12" s="217"/>
      <c r="F12" s="209"/>
      <c r="G12" s="209"/>
      <c r="H12" s="209"/>
      <c r="J12" s="204"/>
    </row>
    <row r="13" spans="1:10" ht="15.75" customHeight="1" x14ac:dyDescent="0.25">
      <c r="A13" s="132"/>
      <c r="B13" s="132"/>
      <c r="C13" s="132"/>
      <c r="D13" s="132"/>
      <c r="E13" s="133"/>
      <c r="F13" s="133"/>
      <c r="G13" s="133"/>
      <c r="H13" s="133"/>
    </row>
    <row r="14" spans="1:10" ht="15.75" customHeight="1" x14ac:dyDescent="0.25">
      <c r="A14" s="1"/>
      <c r="B14" s="114"/>
      <c r="C14" s="114"/>
      <c r="D14" s="114"/>
      <c r="E14" s="149"/>
      <c r="F14" s="149"/>
      <c r="G14" s="149"/>
      <c r="H14" s="149"/>
      <c r="I14" s="149"/>
      <c r="J14" s="195"/>
    </row>
    <row r="15" spans="1:10" s="8" customFormat="1" ht="15.75" customHeight="1" thickBot="1" x14ac:dyDescent="0.3">
      <c r="A15" s="222" t="s">
        <v>216</v>
      </c>
      <c r="B15" s="222"/>
      <c r="C15" s="5"/>
      <c r="D15" s="6"/>
      <c r="E15" s="7"/>
      <c r="F15" s="7"/>
      <c r="G15" s="7"/>
      <c r="H15" s="7"/>
      <c r="J15" s="94"/>
    </row>
    <row r="16" spans="1:10" s="8" customFormat="1" ht="61.5" customHeight="1" x14ac:dyDescent="0.25">
      <c r="A16" s="223" t="s">
        <v>5</v>
      </c>
      <c r="B16" s="225" t="s">
        <v>6</v>
      </c>
      <c r="C16" s="227" t="s">
        <v>7</v>
      </c>
      <c r="D16" s="9" t="s">
        <v>8</v>
      </c>
      <c r="E16" s="390" t="s">
        <v>215</v>
      </c>
      <c r="F16" s="234" t="s">
        <v>202</v>
      </c>
      <c r="G16" s="235" t="s">
        <v>203</v>
      </c>
      <c r="H16" s="234" t="s">
        <v>204</v>
      </c>
      <c r="I16" s="213" t="s">
        <v>9</v>
      </c>
      <c r="J16" s="196"/>
    </row>
    <row r="17" spans="1:10" s="8" customFormat="1" ht="47.25" customHeight="1" thickBot="1" x14ac:dyDescent="0.3">
      <c r="A17" s="224"/>
      <c r="B17" s="226"/>
      <c r="C17" s="228"/>
      <c r="D17" s="10" t="s">
        <v>10</v>
      </c>
      <c r="E17" s="391"/>
      <c r="F17" s="236"/>
      <c r="G17" s="237"/>
      <c r="H17" s="236"/>
      <c r="I17" s="214"/>
      <c r="J17" s="196"/>
    </row>
    <row r="18" spans="1:10" s="8" customFormat="1" ht="27.95" customHeight="1" thickBot="1" x14ac:dyDescent="0.3">
      <c r="A18" s="247" t="s">
        <v>11</v>
      </c>
      <c r="B18" s="252" t="s">
        <v>74</v>
      </c>
      <c r="C18" s="258"/>
      <c r="D18" s="258"/>
      <c r="E18" s="260"/>
      <c r="F18" s="261"/>
      <c r="G18" s="261"/>
      <c r="H18" s="261"/>
      <c r="I18" s="262"/>
      <c r="J18" s="94"/>
    </row>
    <row r="19" spans="1:10" s="8" customFormat="1" ht="31.5" x14ac:dyDescent="0.25">
      <c r="A19" s="18" t="s">
        <v>60</v>
      </c>
      <c r="B19" s="19" t="s">
        <v>87</v>
      </c>
      <c r="C19" s="20" t="s">
        <v>12</v>
      </c>
      <c r="D19" s="19"/>
      <c r="E19" s="292">
        <v>45.456800000000001</v>
      </c>
      <c r="F19" s="229" t="s">
        <v>205</v>
      </c>
      <c r="G19" s="229" t="e">
        <f>E19*F19</f>
        <v>#VALUE!</v>
      </c>
      <c r="H19" s="229"/>
      <c r="I19" s="22"/>
      <c r="J19" s="94"/>
    </row>
    <row r="20" spans="1:10" s="8" customFormat="1" ht="15.75" customHeight="1" x14ac:dyDescent="0.25">
      <c r="A20" s="24"/>
      <c r="B20" s="25" t="s">
        <v>14</v>
      </c>
      <c r="C20" s="26" t="s">
        <v>15</v>
      </c>
      <c r="D20" s="27">
        <v>0.35</v>
      </c>
      <c r="E20" s="297">
        <v>15.909879999999999</v>
      </c>
      <c r="F20" s="230" t="s">
        <v>210</v>
      </c>
      <c r="G20" s="230"/>
      <c r="H20" s="230" t="e">
        <f>E20*F20</f>
        <v>#VALUE!</v>
      </c>
      <c r="I20" s="32"/>
      <c r="J20" s="94"/>
    </row>
    <row r="21" spans="1:10" s="8" customFormat="1" ht="31.5" x14ac:dyDescent="0.25">
      <c r="A21" s="12" t="s">
        <v>13</v>
      </c>
      <c r="B21" s="13" t="s">
        <v>71</v>
      </c>
      <c r="C21" s="14" t="s">
        <v>12</v>
      </c>
      <c r="D21" s="33"/>
      <c r="E21" s="292">
        <v>34.911999999999999</v>
      </c>
      <c r="F21" s="229" t="s">
        <v>205</v>
      </c>
      <c r="G21" s="229" t="e">
        <f>E21*F21</f>
        <v>#VALUE!</v>
      </c>
      <c r="H21" s="229"/>
      <c r="I21" s="22"/>
      <c r="J21" s="94"/>
    </row>
    <row r="22" spans="1:10" s="8" customFormat="1" ht="15.75" customHeight="1" x14ac:dyDescent="0.25">
      <c r="A22" s="12"/>
      <c r="B22" s="152" t="s">
        <v>73</v>
      </c>
      <c r="C22" s="26" t="s">
        <v>12</v>
      </c>
      <c r="D22" s="27">
        <v>1.1000000000000001</v>
      </c>
      <c r="E22" s="297">
        <v>38.403200000000005</v>
      </c>
      <c r="F22" s="230" t="s">
        <v>210</v>
      </c>
      <c r="G22" s="230"/>
      <c r="H22" s="230" t="e">
        <f t="shared" ref="H22:H23" si="0">E22*F22</f>
        <v>#VALUE!</v>
      </c>
      <c r="I22" s="32"/>
      <c r="J22" s="94"/>
    </row>
    <row r="23" spans="1:10" s="8" customFormat="1" ht="15.75" customHeight="1" x14ac:dyDescent="0.25">
      <c r="A23" s="24"/>
      <c r="B23" s="25" t="s">
        <v>17</v>
      </c>
      <c r="C23" s="26" t="s">
        <v>15</v>
      </c>
      <c r="D23" s="27">
        <v>0.8</v>
      </c>
      <c r="E23" s="297">
        <v>27.929600000000001</v>
      </c>
      <c r="F23" s="230" t="s">
        <v>210</v>
      </c>
      <c r="G23" s="230"/>
      <c r="H23" s="230" t="e">
        <f t="shared" si="0"/>
        <v>#VALUE!</v>
      </c>
      <c r="I23" s="32"/>
      <c r="J23" s="94"/>
    </row>
    <row r="24" spans="1:10" s="8" customFormat="1" ht="51.75" customHeight="1" x14ac:dyDescent="0.25">
      <c r="A24" s="12" t="s">
        <v>16</v>
      </c>
      <c r="B24" s="13" t="s">
        <v>75</v>
      </c>
      <c r="C24" s="14" t="s">
        <v>12</v>
      </c>
      <c r="D24" s="27"/>
      <c r="E24" s="292">
        <v>22</v>
      </c>
      <c r="F24" s="229" t="s">
        <v>205</v>
      </c>
      <c r="G24" s="229" t="e">
        <f>E24*F24</f>
        <v>#VALUE!</v>
      </c>
      <c r="H24" s="231"/>
      <c r="I24" s="32"/>
      <c r="J24" s="94"/>
    </row>
    <row r="25" spans="1:10" s="8" customFormat="1" ht="19.5" customHeight="1" x14ac:dyDescent="0.25">
      <c r="A25" s="12"/>
      <c r="B25" s="25" t="s">
        <v>19</v>
      </c>
      <c r="C25" s="26" t="s">
        <v>20</v>
      </c>
      <c r="D25" s="35">
        <v>0.13800000000000001</v>
      </c>
      <c r="E25" s="297">
        <v>3.0360000000000005</v>
      </c>
      <c r="F25" s="230" t="s">
        <v>210</v>
      </c>
      <c r="G25" s="230"/>
      <c r="H25" s="230" t="e">
        <f t="shared" ref="H25:H26" si="1">E25*F25</f>
        <v>#VALUE!</v>
      </c>
      <c r="I25" s="32"/>
      <c r="J25" s="94"/>
    </row>
    <row r="26" spans="1:10" s="8" customFormat="1" ht="19.5" customHeight="1" x14ac:dyDescent="0.25">
      <c r="A26" s="12"/>
      <c r="B26" s="25" t="s">
        <v>76</v>
      </c>
      <c r="C26" s="26" t="s">
        <v>23</v>
      </c>
      <c r="D26" s="27">
        <v>28.75</v>
      </c>
      <c r="E26" s="297">
        <v>632.5</v>
      </c>
      <c r="F26" s="230" t="s">
        <v>210</v>
      </c>
      <c r="G26" s="230"/>
      <c r="H26" s="230" t="e">
        <f t="shared" si="1"/>
        <v>#VALUE!</v>
      </c>
      <c r="I26" s="32"/>
      <c r="J26" s="94"/>
    </row>
    <row r="27" spans="1:10" s="8" customFormat="1" ht="49.5" customHeight="1" x14ac:dyDescent="0.25">
      <c r="A27" s="12" t="s">
        <v>18</v>
      </c>
      <c r="B27" s="13" t="s">
        <v>26</v>
      </c>
      <c r="C27" s="14" t="s">
        <v>12</v>
      </c>
      <c r="D27" s="33"/>
      <c r="E27" s="292">
        <v>22</v>
      </c>
      <c r="F27" s="229" t="s">
        <v>205</v>
      </c>
      <c r="G27" s="229" t="e">
        <f>E27*F27</f>
        <v>#VALUE!</v>
      </c>
      <c r="H27" s="231"/>
      <c r="I27" s="32"/>
      <c r="J27" s="94"/>
    </row>
    <row r="28" spans="1:10" s="8" customFormat="1" ht="15" x14ac:dyDescent="0.25">
      <c r="A28" s="12"/>
      <c r="B28" s="25" t="s">
        <v>27</v>
      </c>
      <c r="C28" s="26" t="s">
        <v>20</v>
      </c>
      <c r="D28" s="35">
        <v>0.1545</v>
      </c>
      <c r="E28" s="297">
        <v>3.399</v>
      </c>
      <c r="F28" s="230" t="s">
        <v>210</v>
      </c>
      <c r="G28" s="230"/>
      <c r="H28" s="230" t="e">
        <f t="shared" ref="H28:H29" si="2">E28*F28</f>
        <v>#VALUE!</v>
      </c>
      <c r="I28" s="32"/>
      <c r="J28" s="94"/>
    </row>
    <row r="29" spans="1:10" s="8" customFormat="1" ht="15" x14ac:dyDescent="0.25">
      <c r="A29" s="12"/>
      <c r="B29" s="25" t="s">
        <v>28</v>
      </c>
      <c r="C29" s="26" t="s">
        <v>20</v>
      </c>
      <c r="D29" s="35">
        <v>5.1500000000000004E-2</v>
      </c>
      <c r="E29" s="297">
        <v>1.133</v>
      </c>
      <c r="F29" s="230" t="s">
        <v>210</v>
      </c>
      <c r="G29" s="230"/>
      <c r="H29" s="230" t="e">
        <f t="shared" si="2"/>
        <v>#VALUE!</v>
      </c>
      <c r="I29" s="32"/>
      <c r="J29" s="94"/>
    </row>
    <row r="30" spans="1:10" s="8" customFormat="1" ht="51.75" customHeight="1" x14ac:dyDescent="0.25">
      <c r="A30" s="12" t="s">
        <v>21</v>
      </c>
      <c r="B30" s="13" t="s">
        <v>69</v>
      </c>
      <c r="C30" s="14" t="s">
        <v>12</v>
      </c>
      <c r="D30" s="27"/>
      <c r="E30" s="292">
        <v>22</v>
      </c>
      <c r="F30" s="229" t="s">
        <v>205</v>
      </c>
      <c r="G30" s="229" t="e">
        <f>E30*F30</f>
        <v>#VALUE!</v>
      </c>
      <c r="H30" s="231"/>
      <c r="I30" s="32"/>
      <c r="J30" s="94"/>
    </row>
    <row r="31" spans="1:10" s="8" customFormat="1" ht="19.5" customHeight="1" x14ac:dyDescent="0.25">
      <c r="A31" s="12"/>
      <c r="B31" s="25" t="s">
        <v>70</v>
      </c>
      <c r="C31" s="26" t="s">
        <v>12</v>
      </c>
      <c r="D31" s="27">
        <v>1.1000000000000001</v>
      </c>
      <c r="E31" s="297">
        <v>24.200000000000003</v>
      </c>
      <c r="F31" s="230" t="s">
        <v>210</v>
      </c>
      <c r="G31" s="230"/>
      <c r="H31" s="230" t="e">
        <f>E31*F31</f>
        <v>#VALUE!</v>
      </c>
      <c r="I31" s="32"/>
      <c r="J31" s="94"/>
    </row>
    <row r="32" spans="1:10" s="154" customFormat="1" ht="56.25" customHeight="1" x14ac:dyDescent="0.25">
      <c r="A32" s="155" t="s">
        <v>25</v>
      </c>
      <c r="B32" s="156" t="s">
        <v>86</v>
      </c>
      <c r="C32" s="157" t="s">
        <v>12</v>
      </c>
      <c r="D32" s="158"/>
      <c r="E32" s="302">
        <v>22</v>
      </c>
      <c r="F32" s="229" t="s">
        <v>205</v>
      </c>
      <c r="G32" s="229" t="e">
        <f>E32*F32</f>
        <v>#VALUE!</v>
      </c>
      <c r="H32" s="232"/>
      <c r="I32" s="161"/>
      <c r="J32" s="190"/>
    </row>
    <row r="33" spans="1:10" s="154" customFormat="1" ht="15.75" customHeight="1" x14ac:dyDescent="0.25">
      <c r="A33" s="162"/>
      <c r="B33" s="163" t="s">
        <v>22</v>
      </c>
      <c r="C33" s="164" t="s">
        <v>23</v>
      </c>
      <c r="D33" s="165">
        <v>0.37</v>
      </c>
      <c r="E33" s="304">
        <v>8.14</v>
      </c>
      <c r="F33" s="230" t="s">
        <v>210</v>
      </c>
      <c r="G33" s="230"/>
      <c r="H33" s="230" t="e">
        <f t="shared" ref="H33:H34" si="3">E33*F33</f>
        <v>#VALUE!</v>
      </c>
      <c r="I33" s="161"/>
      <c r="J33" s="190"/>
    </row>
    <row r="34" spans="1:10" s="154" customFormat="1" ht="15.75" customHeight="1" x14ac:dyDescent="0.25">
      <c r="A34" s="162"/>
      <c r="B34" s="163" t="s">
        <v>24</v>
      </c>
      <c r="C34" s="164" t="s">
        <v>23</v>
      </c>
      <c r="D34" s="168">
        <v>3.5000000000000003E-2</v>
      </c>
      <c r="E34" s="304">
        <v>0.77</v>
      </c>
      <c r="F34" s="230" t="s">
        <v>210</v>
      </c>
      <c r="G34" s="230"/>
      <c r="H34" s="230" t="e">
        <f t="shared" si="3"/>
        <v>#VALUE!</v>
      </c>
      <c r="I34" s="161"/>
      <c r="J34" s="190"/>
    </row>
    <row r="35" spans="1:10" s="8" customFormat="1" ht="63.75" customHeight="1" x14ac:dyDescent="0.25">
      <c r="A35" s="12" t="s">
        <v>29</v>
      </c>
      <c r="B35" s="13" t="s">
        <v>77</v>
      </c>
      <c r="C35" s="14" t="s">
        <v>12</v>
      </c>
      <c r="D35" s="33"/>
      <c r="E35" s="292">
        <v>22</v>
      </c>
      <c r="F35" s="229" t="s">
        <v>205</v>
      </c>
      <c r="G35" s="229" t="e">
        <f>E35*F35</f>
        <v>#VALUE!</v>
      </c>
      <c r="H35" s="231"/>
      <c r="I35" s="32"/>
      <c r="J35" s="94"/>
    </row>
    <row r="36" spans="1:10" s="8" customFormat="1" ht="15.75" x14ac:dyDescent="0.25">
      <c r="A36" s="24"/>
      <c r="B36" s="25" t="s">
        <v>79</v>
      </c>
      <c r="C36" s="26" t="s">
        <v>12</v>
      </c>
      <c r="D36" s="36">
        <v>2.04</v>
      </c>
      <c r="E36" s="297">
        <v>44.88</v>
      </c>
      <c r="F36" s="230" t="s">
        <v>210</v>
      </c>
      <c r="G36" s="230"/>
      <c r="H36" s="230" t="e">
        <f t="shared" ref="H36:H37" si="4">E36*F36</f>
        <v>#VALUE!</v>
      </c>
      <c r="I36" s="32"/>
      <c r="J36" s="94"/>
    </row>
    <row r="37" spans="1:10" s="39" customFormat="1" ht="15.75" customHeight="1" x14ac:dyDescent="0.25">
      <c r="A37" s="37"/>
      <c r="B37" s="25" t="s">
        <v>61</v>
      </c>
      <c r="C37" s="26" t="s">
        <v>31</v>
      </c>
      <c r="D37" s="27">
        <v>18</v>
      </c>
      <c r="E37" s="300">
        <v>396</v>
      </c>
      <c r="F37" s="230" t="s">
        <v>210</v>
      </c>
      <c r="G37" s="230"/>
      <c r="H37" s="230" t="e">
        <f t="shared" si="4"/>
        <v>#VALUE!</v>
      </c>
      <c r="I37" s="32"/>
      <c r="J37" s="94"/>
    </row>
    <row r="38" spans="1:10" s="8" customFormat="1" ht="54" customHeight="1" x14ac:dyDescent="0.25">
      <c r="A38" s="12" t="s">
        <v>30</v>
      </c>
      <c r="B38" s="113" t="s">
        <v>78</v>
      </c>
      <c r="C38" s="14" t="s">
        <v>12</v>
      </c>
      <c r="D38" s="41"/>
      <c r="E38" s="292">
        <v>3.2279999999999998</v>
      </c>
      <c r="F38" s="229" t="s">
        <v>205</v>
      </c>
      <c r="G38" s="229" t="e">
        <f>E38*F38</f>
        <v>#VALUE!</v>
      </c>
      <c r="H38" s="231"/>
      <c r="I38" s="32"/>
      <c r="J38" s="94"/>
    </row>
    <row r="39" spans="1:10" s="8" customFormat="1" ht="15.75" customHeight="1" x14ac:dyDescent="0.25">
      <c r="A39" s="24"/>
      <c r="B39" s="25" t="s">
        <v>80</v>
      </c>
      <c r="C39" s="26" t="s">
        <v>12</v>
      </c>
      <c r="D39" s="27">
        <v>1.02</v>
      </c>
      <c r="E39" s="297">
        <v>3.2925599999999999</v>
      </c>
      <c r="F39" s="230" t="s">
        <v>210</v>
      </c>
      <c r="G39" s="230"/>
      <c r="H39" s="230" t="e">
        <f t="shared" ref="H39:H40" si="5">E39*F39</f>
        <v>#VALUE!</v>
      </c>
      <c r="I39" s="32"/>
      <c r="J39" s="94"/>
    </row>
    <row r="40" spans="1:10" s="39" customFormat="1" ht="15.75" customHeight="1" x14ac:dyDescent="0.25">
      <c r="A40" s="37"/>
      <c r="B40" s="25" t="s">
        <v>61</v>
      </c>
      <c r="C40" s="26" t="s">
        <v>31</v>
      </c>
      <c r="D40" s="27">
        <v>9</v>
      </c>
      <c r="E40" s="300">
        <v>29.052</v>
      </c>
      <c r="F40" s="230" t="s">
        <v>210</v>
      </c>
      <c r="G40" s="230"/>
      <c r="H40" s="230" t="e">
        <f t="shared" si="5"/>
        <v>#VALUE!</v>
      </c>
      <c r="I40" s="32"/>
      <c r="J40" s="94"/>
    </row>
    <row r="41" spans="1:10" s="8" customFormat="1" ht="31.5" customHeight="1" x14ac:dyDescent="0.25">
      <c r="A41" s="12" t="s">
        <v>32</v>
      </c>
      <c r="B41" s="113" t="s">
        <v>81</v>
      </c>
      <c r="C41" s="14" t="s">
        <v>12</v>
      </c>
      <c r="D41" s="41"/>
      <c r="E41" s="292">
        <v>25.228000000000002</v>
      </c>
      <c r="F41" s="229" t="s">
        <v>205</v>
      </c>
      <c r="G41" s="229" t="e">
        <f>E41*F41</f>
        <v>#VALUE!</v>
      </c>
      <c r="H41" s="231"/>
      <c r="I41" s="32"/>
      <c r="J41" s="94"/>
    </row>
    <row r="42" spans="1:10" s="8" customFormat="1" ht="15.75" customHeight="1" x14ac:dyDescent="0.25">
      <c r="A42" s="24"/>
      <c r="B42" s="25" t="s">
        <v>14</v>
      </c>
      <c r="C42" s="26" t="s">
        <v>15</v>
      </c>
      <c r="D42" s="27">
        <v>1.4</v>
      </c>
      <c r="E42" s="297">
        <v>35.319200000000002</v>
      </c>
      <c r="F42" s="230" t="s">
        <v>210</v>
      </c>
      <c r="G42" s="230"/>
      <c r="H42" s="230" t="e">
        <f>E42*F42</f>
        <v>#VALUE!</v>
      </c>
      <c r="I42" s="32"/>
      <c r="J42" s="94"/>
    </row>
    <row r="43" spans="1:10" s="8" customFormat="1" ht="47.25" customHeight="1" x14ac:dyDescent="0.25">
      <c r="A43" s="12" t="s">
        <v>34</v>
      </c>
      <c r="B43" s="13" t="s">
        <v>83</v>
      </c>
      <c r="C43" s="14" t="s">
        <v>12</v>
      </c>
      <c r="D43" s="33"/>
      <c r="E43" s="292">
        <v>10.76</v>
      </c>
      <c r="F43" s="229" t="s">
        <v>205</v>
      </c>
      <c r="G43" s="229" t="e">
        <f>E43*F43</f>
        <v>#VALUE!</v>
      </c>
      <c r="H43" s="231"/>
      <c r="I43" s="32"/>
      <c r="J43" s="94"/>
    </row>
    <row r="44" spans="1:10" s="8" customFormat="1" ht="15.75" customHeight="1" x14ac:dyDescent="0.25">
      <c r="A44" s="24"/>
      <c r="B44" s="25" t="s">
        <v>36</v>
      </c>
      <c r="C44" s="26" t="s">
        <v>12</v>
      </c>
      <c r="D44" s="27">
        <v>1.1599999999999999</v>
      </c>
      <c r="E44" s="297">
        <v>12.481599999999998</v>
      </c>
      <c r="F44" s="230" t="s">
        <v>210</v>
      </c>
      <c r="G44" s="230"/>
      <c r="H44" s="230" t="e">
        <f t="shared" ref="H44:H45" si="6">E44*F44</f>
        <v>#VALUE!</v>
      </c>
      <c r="I44" s="32"/>
      <c r="J44" s="94"/>
    </row>
    <row r="45" spans="1:10" s="8" customFormat="1" ht="15.75" customHeight="1" x14ac:dyDescent="0.25">
      <c r="A45" s="24"/>
      <c r="B45" s="25" t="s">
        <v>17</v>
      </c>
      <c r="C45" s="26" t="s">
        <v>15</v>
      </c>
      <c r="D45" s="27">
        <v>0.8</v>
      </c>
      <c r="E45" s="297">
        <v>8.6080000000000005</v>
      </c>
      <c r="F45" s="230" t="s">
        <v>210</v>
      </c>
      <c r="G45" s="230"/>
      <c r="H45" s="230" t="e">
        <f t="shared" si="6"/>
        <v>#VALUE!</v>
      </c>
      <c r="I45" s="32"/>
      <c r="J45" s="94"/>
    </row>
    <row r="46" spans="1:10" s="8" customFormat="1" ht="47.25" customHeight="1" x14ac:dyDescent="0.25">
      <c r="A46" s="12" t="s">
        <v>35</v>
      </c>
      <c r="B46" s="13" t="s">
        <v>88</v>
      </c>
      <c r="C46" s="14" t="s">
        <v>12</v>
      </c>
      <c r="D46" s="33"/>
      <c r="E46" s="292">
        <v>40.076799999999999</v>
      </c>
      <c r="F46" s="229" t="s">
        <v>205</v>
      </c>
      <c r="G46" s="229" t="e">
        <f>E46*F46</f>
        <v>#VALUE!</v>
      </c>
      <c r="H46" s="231"/>
      <c r="I46" s="32"/>
      <c r="J46" s="94"/>
    </row>
    <row r="47" spans="1:10" s="8" customFormat="1" ht="15.75" customHeight="1" x14ac:dyDescent="0.25">
      <c r="A47" s="24"/>
      <c r="B47" s="25" t="s">
        <v>36</v>
      </c>
      <c r="C47" s="26" t="s">
        <v>12</v>
      </c>
      <c r="D47" s="27">
        <v>1.1599999999999999</v>
      </c>
      <c r="E47" s="297">
        <v>46.489087999999995</v>
      </c>
      <c r="F47" s="230" t="s">
        <v>210</v>
      </c>
      <c r="G47" s="230"/>
      <c r="H47" s="230" t="e">
        <f>E47*F47</f>
        <v>#VALUE!</v>
      </c>
      <c r="I47" s="32"/>
      <c r="J47" s="94"/>
    </row>
    <row r="48" spans="1:10" s="8" customFormat="1" ht="15.75" customHeight="1" x14ac:dyDescent="0.25">
      <c r="A48" s="24"/>
      <c r="B48" s="25" t="s">
        <v>17</v>
      </c>
      <c r="C48" s="26" t="s">
        <v>15</v>
      </c>
      <c r="D48" s="27">
        <v>0.8</v>
      </c>
      <c r="E48" s="297">
        <v>32.061439999999997</v>
      </c>
      <c r="F48" s="230" t="s">
        <v>210</v>
      </c>
      <c r="G48" s="230"/>
      <c r="H48" s="230" t="e">
        <f>E48*F48</f>
        <v>#VALUE!</v>
      </c>
      <c r="I48" s="32"/>
      <c r="J48" s="94"/>
    </row>
    <row r="49" spans="1:10" s="39" customFormat="1" ht="52.5" customHeight="1" x14ac:dyDescent="0.25">
      <c r="A49" s="12" t="s">
        <v>62</v>
      </c>
      <c r="B49" s="13" t="s">
        <v>89</v>
      </c>
      <c r="C49" s="14" t="s">
        <v>12</v>
      </c>
      <c r="D49" s="42"/>
      <c r="E49" s="292">
        <v>40.076799999999999</v>
      </c>
      <c r="F49" s="229" t="s">
        <v>205</v>
      </c>
      <c r="G49" s="229" t="e">
        <f>E49*F49</f>
        <v>#VALUE!</v>
      </c>
      <c r="H49" s="231"/>
      <c r="I49" s="43"/>
      <c r="J49" s="95"/>
    </row>
    <row r="50" spans="1:10" s="48" customFormat="1" ht="15.75" customHeight="1" x14ac:dyDescent="0.25">
      <c r="A50" s="44"/>
      <c r="B50" s="25" t="s">
        <v>37</v>
      </c>
      <c r="C50" s="26" t="s">
        <v>12</v>
      </c>
      <c r="D50" s="27">
        <v>1.1399999999999999</v>
      </c>
      <c r="E50" s="297">
        <v>45.687551999999997</v>
      </c>
      <c r="F50" s="230" t="s">
        <v>210</v>
      </c>
      <c r="G50" s="230"/>
      <c r="H50" s="230" t="e">
        <f t="shared" ref="H50:H51" si="7">E50*F50</f>
        <v>#VALUE!</v>
      </c>
      <c r="I50" s="144"/>
      <c r="J50" s="191"/>
    </row>
    <row r="51" spans="1:10" s="51" customFormat="1" ht="15.75" customHeight="1" x14ac:dyDescent="0.25">
      <c r="A51" s="44"/>
      <c r="B51" s="25" t="s">
        <v>17</v>
      </c>
      <c r="C51" s="26" t="s">
        <v>15</v>
      </c>
      <c r="D51" s="27">
        <v>0.8</v>
      </c>
      <c r="E51" s="297">
        <v>32.061439999999997</v>
      </c>
      <c r="F51" s="230" t="s">
        <v>210</v>
      </c>
      <c r="G51" s="230"/>
      <c r="H51" s="230" t="e">
        <f t="shared" si="7"/>
        <v>#VALUE!</v>
      </c>
      <c r="I51" s="50"/>
      <c r="J51" s="192"/>
    </row>
    <row r="52" spans="1:10" s="39" customFormat="1" ht="52.5" customHeight="1" x14ac:dyDescent="0.25">
      <c r="A52" s="12" t="s">
        <v>82</v>
      </c>
      <c r="B52" s="180" t="s">
        <v>158</v>
      </c>
      <c r="C52" s="14" t="s">
        <v>31</v>
      </c>
      <c r="D52" s="42"/>
      <c r="E52" s="384">
        <v>1</v>
      </c>
      <c r="F52" s="229" t="s">
        <v>205</v>
      </c>
      <c r="G52" s="229" t="e">
        <f>E52*F52</f>
        <v>#VALUE!</v>
      </c>
      <c r="H52" s="231"/>
      <c r="I52" s="43"/>
      <c r="J52" s="95"/>
    </row>
    <row r="53" spans="1:10" s="48" customFormat="1" ht="75" x14ac:dyDescent="0.25">
      <c r="A53" s="44"/>
      <c r="B53" s="186" t="s">
        <v>159</v>
      </c>
      <c r="C53" s="26" t="s">
        <v>31</v>
      </c>
      <c r="D53" s="27">
        <v>1</v>
      </c>
      <c r="E53" s="384">
        <v>1</v>
      </c>
      <c r="F53" s="230" t="s">
        <v>210</v>
      </c>
      <c r="G53" s="230"/>
      <c r="H53" s="230" t="e">
        <f>E53*F53</f>
        <v>#VALUE!</v>
      </c>
      <c r="I53" s="144"/>
      <c r="J53" s="191"/>
    </row>
    <row r="54" spans="1:10" s="39" customFormat="1" ht="36.950000000000003" customHeight="1" x14ac:dyDescent="0.25">
      <c r="A54" s="12" t="s">
        <v>99</v>
      </c>
      <c r="B54" s="172" t="s">
        <v>72</v>
      </c>
      <c r="C54" s="14" t="s">
        <v>31</v>
      </c>
      <c r="D54" s="67"/>
      <c r="E54" s="384">
        <v>1</v>
      </c>
      <c r="F54" s="229" t="s">
        <v>205</v>
      </c>
      <c r="G54" s="229" t="e">
        <f>E54*F54</f>
        <v>#VALUE!</v>
      </c>
      <c r="H54" s="231"/>
      <c r="I54" s="43"/>
      <c r="J54" s="95"/>
    </row>
    <row r="55" spans="1:10" s="8" customFormat="1" ht="15.75" customHeight="1" x14ac:dyDescent="0.25">
      <c r="A55" s="205"/>
      <c r="B55" s="181" t="s">
        <v>160</v>
      </c>
      <c r="C55" s="182" t="s">
        <v>31</v>
      </c>
      <c r="D55" s="100">
        <v>1</v>
      </c>
      <c r="E55" s="297">
        <v>1</v>
      </c>
      <c r="F55" s="230" t="s">
        <v>210</v>
      </c>
      <c r="G55" s="230"/>
      <c r="H55" s="230" t="e">
        <f t="shared" ref="H55:H58" si="8">E55*F55</f>
        <v>#VALUE!</v>
      </c>
      <c r="I55" s="22"/>
      <c r="J55" s="94"/>
    </row>
    <row r="56" spans="1:10" s="8" customFormat="1" ht="15.75" customHeight="1" x14ac:dyDescent="0.25">
      <c r="A56" s="205"/>
      <c r="B56" s="181" t="s">
        <v>161</v>
      </c>
      <c r="C56" s="182" t="s">
        <v>31</v>
      </c>
      <c r="D56" s="100">
        <v>1</v>
      </c>
      <c r="E56" s="297">
        <v>1</v>
      </c>
      <c r="F56" s="230" t="s">
        <v>210</v>
      </c>
      <c r="G56" s="230"/>
      <c r="H56" s="230" t="e">
        <f t="shared" si="8"/>
        <v>#VALUE!</v>
      </c>
      <c r="I56" s="22"/>
      <c r="J56" s="94"/>
    </row>
    <row r="57" spans="1:10" s="39" customFormat="1" ht="15.75" customHeight="1" x14ac:dyDescent="0.25">
      <c r="A57" s="206"/>
      <c r="B57" s="183" t="s">
        <v>162</v>
      </c>
      <c r="C57" s="184" t="s">
        <v>31</v>
      </c>
      <c r="D57" s="29">
        <v>4</v>
      </c>
      <c r="E57" s="297">
        <v>4</v>
      </c>
      <c r="F57" s="230" t="s">
        <v>210</v>
      </c>
      <c r="G57" s="230"/>
      <c r="H57" s="230" t="e">
        <f t="shared" si="8"/>
        <v>#VALUE!</v>
      </c>
      <c r="I57" s="43"/>
      <c r="J57" s="95"/>
    </row>
    <row r="58" spans="1:10" s="39" customFormat="1" ht="15.75" customHeight="1" x14ac:dyDescent="0.25">
      <c r="A58" s="206"/>
      <c r="B58" s="183" t="s">
        <v>163</v>
      </c>
      <c r="C58" s="184" t="s">
        <v>31</v>
      </c>
      <c r="D58" s="29">
        <v>1</v>
      </c>
      <c r="E58" s="297">
        <v>1</v>
      </c>
      <c r="F58" s="230" t="s">
        <v>210</v>
      </c>
      <c r="G58" s="230"/>
      <c r="H58" s="230" t="e">
        <f t="shared" si="8"/>
        <v>#VALUE!</v>
      </c>
      <c r="I58" s="43"/>
      <c r="J58" s="95"/>
    </row>
    <row r="59" spans="1:10" s="39" customFormat="1" ht="61.5" customHeight="1" x14ac:dyDescent="0.25">
      <c r="A59" s="74" t="s">
        <v>164</v>
      </c>
      <c r="B59" s="63" t="s">
        <v>155</v>
      </c>
      <c r="C59" s="14" t="s">
        <v>12</v>
      </c>
      <c r="D59" s="76"/>
      <c r="E59" s="292">
        <v>11.55</v>
      </c>
      <c r="F59" s="229" t="s">
        <v>205</v>
      </c>
      <c r="G59" s="229" t="e">
        <f>E59*F59</f>
        <v>#VALUE!</v>
      </c>
      <c r="H59" s="21"/>
      <c r="I59" s="38"/>
      <c r="J59" s="95"/>
    </row>
    <row r="60" spans="1:10" s="39" customFormat="1" ht="15.75" customHeight="1" x14ac:dyDescent="0.25">
      <c r="A60" s="77"/>
      <c r="B60" s="73" t="s">
        <v>43</v>
      </c>
      <c r="C60" s="26" t="s">
        <v>31</v>
      </c>
      <c r="D60" s="29">
        <v>1</v>
      </c>
      <c r="E60" s="300">
        <v>11.55</v>
      </c>
      <c r="F60" s="230" t="s">
        <v>210</v>
      </c>
      <c r="G60" s="230"/>
      <c r="H60" s="230" t="e">
        <f t="shared" ref="H60:H62" si="9">E60*F60</f>
        <v>#VALUE!</v>
      </c>
      <c r="I60" s="31"/>
      <c r="J60" s="94"/>
    </row>
    <row r="61" spans="1:10" s="8" customFormat="1" ht="30" customHeight="1" x14ac:dyDescent="0.25">
      <c r="A61" s="77"/>
      <c r="B61" s="73" t="s">
        <v>95</v>
      </c>
      <c r="C61" s="26" t="s">
        <v>12</v>
      </c>
      <c r="D61" s="29">
        <v>1.1000000000000001</v>
      </c>
      <c r="E61" s="297">
        <v>12.705000000000002</v>
      </c>
      <c r="F61" s="230" t="s">
        <v>210</v>
      </c>
      <c r="G61" s="230"/>
      <c r="H61" s="230" t="e">
        <f t="shared" si="9"/>
        <v>#VALUE!</v>
      </c>
      <c r="I61" s="31"/>
      <c r="J61" s="94"/>
    </row>
    <row r="62" spans="1:10" s="8" customFormat="1" ht="21.75" customHeight="1" thickBot="1" x14ac:dyDescent="0.3">
      <c r="A62" s="78"/>
      <c r="B62" s="79" t="s">
        <v>44</v>
      </c>
      <c r="C62" s="59" t="s">
        <v>31</v>
      </c>
      <c r="D62" s="80">
        <v>4</v>
      </c>
      <c r="E62" s="300">
        <v>46.2</v>
      </c>
      <c r="F62" s="230" t="s">
        <v>210</v>
      </c>
      <c r="G62" s="230"/>
      <c r="H62" s="230" t="e">
        <f t="shared" si="9"/>
        <v>#VALUE!</v>
      </c>
      <c r="I62" s="97"/>
      <c r="J62" s="94"/>
    </row>
    <row r="63" spans="1:10" s="8" customFormat="1" ht="27.95" customHeight="1" thickBot="1" x14ac:dyDescent="0.3">
      <c r="A63" s="247" t="s">
        <v>42</v>
      </c>
      <c r="B63" s="252" t="s">
        <v>84</v>
      </c>
      <c r="C63" s="258"/>
      <c r="D63" s="258"/>
      <c r="E63" s="385"/>
      <c r="F63" s="261"/>
      <c r="G63" s="261"/>
      <c r="H63" s="261"/>
      <c r="I63" s="262"/>
      <c r="J63" s="94"/>
    </row>
    <row r="64" spans="1:10" s="8" customFormat="1" ht="51" customHeight="1" x14ac:dyDescent="0.25">
      <c r="A64" s="18" t="s">
        <v>166</v>
      </c>
      <c r="B64" s="19" t="s">
        <v>87</v>
      </c>
      <c r="C64" s="20" t="s">
        <v>12</v>
      </c>
      <c r="D64" s="19"/>
      <c r="E64" s="292">
        <v>687.17629999999997</v>
      </c>
      <c r="F64" s="229" t="s">
        <v>205</v>
      </c>
      <c r="G64" s="229" t="e">
        <f>E64*F64</f>
        <v>#VALUE!</v>
      </c>
      <c r="H64" s="229"/>
      <c r="I64" s="22"/>
      <c r="J64" s="94"/>
    </row>
    <row r="65" spans="1:10" s="8" customFormat="1" ht="15.75" customHeight="1" x14ac:dyDescent="0.25">
      <c r="A65" s="24"/>
      <c r="B65" s="25" t="s">
        <v>14</v>
      </c>
      <c r="C65" s="26" t="s">
        <v>15</v>
      </c>
      <c r="D65" s="27">
        <v>0.35</v>
      </c>
      <c r="E65" s="297">
        <v>240.51170499999998</v>
      </c>
      <c r="F65" s="230" t="s">
        <v>210</v>
      </c>
      <c r="G65" s="230"/>
      <c r="H65" s="230" t="e">
        <f>E65*F65</f>
        <v>#VALUE!</v>
      </c>
      <c r="I65" s="32"/>
      <c r="J65" s="94"/>
    </row>
    <row r="66" spans="1:10" s="8" customFormat="1" ht="31.5" x14ac:dyDescent="0.25">
      <c r="A66" s="12" t="s">
        <v>167</v>
      </c>
      <c r="B66" s="13" t="s">
        <v>92</v>
      </c>
      <c r="C66" s="14" t="s">
        <v>12</v>
      </c>
      <c r="D66" s="33"/>
      <c r="E66" s="292">
        <v>592.08199999999999</v>
      </c>
      <c r="F66" s="229" t="s">
        <v>205</v>
      </c>
      <c r="G66" s="229" t="e">
        <f>E66*F66</f>
        <v>#VALUE!</v>
      </c>
      <c r="H66" s="229"/>
      <c r="I66" s="22"/>
      <c r="J66" s="94"/>
    </row>
    <row r="67" spans="1:10" s="8" customFormat="1" ht="15.75" customHeight="1" x14ac:dyDescent="0.25">
      <c r="A67" s="12"/>
      <c r="B67" s="152" t="s">
        <v>73</v>
      </c>
      <c r="C67" s="26" t="s">
        <v>12</v>
      </c>
      <c r="D67" s="27">
        <v>1.1000000000000001</v>
      </c>
      <c r="E67" s="297">
        <v>651.29020000000003</v>
      </c>
      <c r="F67" s="230" t="s">
        <v>210</v>
      </c>
      <c r="G67" s="230"/>
      <c r="H67" s="230" t="e">
        <f>E67*F67</f>
        <v>#VALUE!</v>
      </c>
      <c r="I67" s="32"/>
      <c r="J67" s="94"/>
    </row>
    <row r="68" spans="1:10" s="8" customFormat="1" ht="15.75" customHeight="1" x14ac:dyDescent="0.25">
      <c r="A68" s="24"/>
      <c r="B68" s="25" t="s">
        <v>17</v>
      </c>
      <c r="C68" s="26" t="s">
        <v>15</v>
      </c>
      <c r="D68" s="27">
        <v>0.8</v>
      </c>
      <c r="E68" s="297">
        <v>473.66560000000004</v>
      </c>
      <c r="F68" s="230" t="s">
        <v>210</v>
      </c>
      <c r="G68" s="230"/>
      <c r="H68" s="230" t="e">
        <f>E68*F68</f>
        <v>#VALUE!</v>
      </c>
      <c r="I68" s="32"/>
      <c r="J68" s="94"/>
    </row>
    <row r="69" spans="1:10" s="8" customFormat="1" ht="51.75" customHeight="1" x14ac:dyDescent="0.25">
      <c r="A69" s="12" t="s">
        <v>168</v>
      </c>
      <c r="B69" s="13" t="s">
        <v>75</v>
      </c>
      <c r="C69" s="14" t="s">
        <v>12</v>
      </c>
      <c r="D69" s="27"/>
      <c r="E69" s="292">
        <v>475.64</v>
      </c>
      <c r="F69" s="229" t="s">
        <v>205</v>
      </c>
      <c r="G69" s="229" t="e">
        <f>E69*F69</f>
        <v>#VALUE!</v>
      </c>
      <c r="H69" s="231"/>
      <c r="I69" s="32"/>
      <c r="J69" s="94"/>
    </row>
    <row r="70" spans="1:10" s="8" customFormat="1" ht="19.5" customHeight="1" x14ac:dyDescent="0.25">
      <c r="A70" s="12"/>
      <c r="B70" s="25" t="s">
        <v>19</v>
      </c>
      <c r="C70" s="26" t="s">
        <v>20</v>
      </c>
      <c r="D70" s="35">
        <v>0.13800000000000001</v>
      </c>
      <c r="E70" s="297">
        <v>65.638320000000007</v>
      </c>
      <c r="F70" s="230" t="s">
        <v>210</v>
      </c>
      <c r="G70" s="230"/>
      <c r="H70" s="230" t="e">
        <f t="shared" ref="H70:H71" si="10">E70*F70</f>
        <v>#VALUE!</v>
      </c>
      <c r="I70" s="32"/>
      <c r="J70" s="94"/>
    </row>
    <row r="71" spans="1:10" s="8" customFormat="1" ht="19.5" customHeight="1" x14ac:dyDescent="0.25">
      <c r="A71" s="12"/>
      <c r="B71" s="25" t="s">
        <v>76</v>
      </c>
      <c r="C71" s="26" t="s">
        <v>23</v>
      </c>
      <c r="D71" s="27">
        <v>28.75</v>
      </c>
      <c r="E71" s="297">
        <v>13674.65</v>
      </c>
      <c r="F71" s="230" t="s">
        <v>210</v>
      </c>
      <c r="G71" s="230"/>
      <c r="H71" s="230" t="e">
        <f t="shared" si="10"/>
        <v>#VALUE!</v>
      </c>
      <c r="I71" s="32"/>
      <c r="J71" s="94"/>
    </row>
    <row r="72" spans="1:10" s="8" customFormat="1" ht="49.5" customHeight="1" x14ac:dyDescent="0.25">
      <c r="A72" s="12" t="s">
        <v>169</v>
      </c>
      <c r="B72" s="13" t="s">
        <v>26</v>
      </c>
      <c r="C72" s="14" t="s">
        <v>12</v>
      </c>
      <c r="D72" s="33"/>
      <c r="E72" s="292">
        <v>475.64</v>
      </c>
      <c r="F72" s="229" t="s">
        <v>205</v>
      </c>
      <c r="G72" s="229" t="e">
        <f>E72*F72</f>
        <v>#VALUE!</v>
      </c>
      <c r="H72" s="231"/>
      <c r="I72" s="32"/>
      <c r="J72" s="94"/>
    </row>
    <row r="73" spans="1:10" s="8" customFormat="1" ht="15" x14ac:dyDescent="0.25">
      <c r="A73" s="12"/>
      <c r="B73" s="25" t="s">
        <v>27</v>
      </c>
      <c r="C73" s="26" t="s">
        <v>20</v>
      </c>
      <c r="D73" s="35">
        <v>0.1545</v>
      </c>
      <c r="E73" s="297">
        <v>73.486379999999997</v>
      </c>
      <c r="F73" s="230" t="s">
        <v>210</v>
      </c>
      <c r="G73" s="230"/>
      <c r="H73" s="230" t="e">
        <f t="shared" ref="H73:H74" si="11">E73*F73</f>
        <v>#VALUE!</v>
      </c>
      <c r="I73" s="32"/>
      <c r="J73" s="94"/>
    </row>
    <row r="74" spans="1:10" s="8" customFormat="1" ht="15" x14ac:dyDescent="0.25">
      <c r="A74" s="12"/>
      <c r="B74" s="25" t="s">
        <v>28</v>
      </c>
      <c r="C74" s="26" t="s">
        <v>20</v>
      </c>
      <c r="D74" s="35">
        <v>5.1500000000000004E-2</v>
      </c>
      <c r="E74" s="297">
        <v>24.495460000000001</v>
      </c>
      <c r="F74" s="230" t="s">
        <v>210</v>
      </c>
      <c r="G74" s="230"/>
      <c r="H74" s="230" t="e">
        <f t="shared" si="11"/>
        <v>#VALUE!</v>
      </c>
      <c r="I74" s="32"/>
      <c r="J74" s="94"/>
    </row>
    <row r="75" spans="1:10" s="8" customFormat="1" ht="51.75" customHeight="1" x14ac:dyDescent="0.25">
      <c r="A75" s="12" t="s">
        <v>113</v>
      </c>
      <c r="B75" s="13" t="s">
        <v>69</v>
      </c>
      <c r="C75" s="14" t="s">
        <v>12</v>
      </c>
      <c r="D75" s="27"/>
      <c r="E75" s="292">
        <v>475.64</v>
      </c>
      <c r="F75" s="229" t="s">
        <v>205</v>
      </c>
      <c r="G75" s="229" t="e">
        <f>E75*F75</f>
        <v>#VALUE!</v>
      </c>
      <c r="H75" s="231"/>
      <c r="I75" s="32"/>
      <c r="J75" s="94"/>
    </row>
    <row r="76" spans="1:10" s="8" customFormat="1" ht="19.5" customHeight="1" x14ac:dyDescent="0.25">
      <c r="A76" s="12"/>
      <c r="B76" s="25" t="s">
        <v>70</v>
      </c>
      <c r="C76" s="26" t="s">
        <v>12</v>
      </c>
      <c r="D76" s="27">
        <v>1.1000000000000001</v>
      </c>
      <c r="E76" s="297">
        <v>523.20400000000006</v>
      </c>
      <c r="F76" s="230" t="s">
        <v>210</v>
      </c>
      <c r="G76" s="230"/>
      <c r="H76" s="230" t="e">
        <f>E76*F76</f>
        <v>#VALUE!</v>
      </c>
      <c r="I76" s="32"/>
      <c r="J76" s="94"/>
    </row>
    <row r="77" spans="1:10" s="8" customFormat="1" ht="56.25" customHeight="1" x14ac:dyDescent="0.25">
      <c r="A77" s="12" t="s">
        <v>112</v>
      </c>
      <c r="B77" s="13" t="s">
        <v>100</v>
      </c>
      <c r="C77" s="14" t="s">
        <v>12</v>
      </c>
      <c r="D77" s="33"/>
      <c r="E77" s="292">
        <v>475.64</v>
      </c>
      <c r="F77" s="229" t="s">
        <v>205</v>
      </c>
      <c r="G77" s="229" t="e">
        <f>E77*F77</f>
        <v>#VALUE!</v>
      </c>
      <c r="H77" s="231"/>
      <c r="I77" s="32"/>
      <c r="J77" s="94"/>
    </row>
    <row r="78" spans="1:10" s="154" customFormat="1" ht="15.75" customHeight="1" x14ac:dyDescent="0.25">
      <c r="A78" s="162"/>
      <c r="B78" s="163" t="s">
        <v>22</v>
      </c>
      <c r="C78" s="164" t="s">
        <v>23</v>
      </c>
      <c r="D78" s="165">
        <v>0.37</v>
      </c>
      <c r="E78" s="304">
        <v>175.98679999999999</v>
      </c>
      <c r="F78" s="230" t="s">
        <v>210</v>
      </c>
      <c r="G78" s="230"/>
      <c r="H78" s="230" t="e">
        <f t="shared" ref="H78:H79" si="12">E78*F78</f>
        <v>#VALUE!</v>
      </c>
      <c r="I78" s="161"/>
      <c r="J78" s="190"/>
    </row>
    <row r="79" spans="1:10" s="154" customFormat="1" ht="15.75" customHeight="1" x14ac:dyDescent="0.25">
      <c r="A79" s="162"/>
      <c r="B79" s="163" t="s">
        <v>24</v>
      </c>
      <c r="C79" s="164" t="s">
        <v>23</v>
      </c>
      <c r="D79" s="168">
        <v>3.5000000000000003E-2</v>
      </c>
      <c r="E79" s="304">
        <v>16.647400000000001</v>
      </c>
      <c r="F79" s="230" t="s">
        <v>210</v>
      </c>
      <c r="G79" s="230"/>
      <c r="H79" s="230" t="e">
        <f t="shared" si="12"/>
        <v>#VALUE!</v>
      </c>
      <c r="I79" s="161"/>
      <c r="J79" s="190"/>
    </row>
    <row r="80" spans="1:10" s="154" customFormat="1" ht="63.75" customHeight="1" x14ac:dyDescent="0.25">
      <c r="A80" s="155" t="s">
        <v>170</v>
      </c>
      <c r="B80" s="156" t="s">
        <v>77</v>
      </c>
      <c r="C80" s="157" t="s">
        <v>12</v>
      </c>
      <c r="D80" s="158"/>
      <c r="E80" s="302">
        <v>475.64</v>
      </c>
      <c r="F80" s="229" t="s">
        <v>205</v>
      </c>
      <c r="G80" s="229" t="e">
        <f>E80*F80</f>
        <v>#VALUE!</v>
      </c>
      <c r="H80" s="232"/>
      <c r="I80" s="161"/>
      <c r="J80" s="190"/>
    </row>
    <row r="81" spans="1:10" s="8" customFormat="1" ht="15.75" x14ac:dyDescent="0.25">
      <c r="A81" s="24"/>
      <c r="B81" s="25" t="s">
        <v>79</v>
      </c>
      <c r="C81" s="26" t="s">
        <v>12</v>
      </c>
      <c r="D81" s="36">
        <v>2.04</v>
      </c>
      <c r="E81" s="297">
        <v>970.30560000000003</v>
      </c>
      <c r="F81" s="230" t="s">
        <v>210</v>
      </c>
      <c r="G81" s="230"/>
      <c r="H81" s="230" t="e">
        <f t="shared" ref="H81:H82" si="13">E81*F81</f>
        <v>#VALUE!</v>
      </c>
      <c r="I81" s="32"/>
      <c r="J81" s="94"/>
    </row>
    <row r="82" spans="1:10" s="39" customFormat="1" ht="15.75" customHeight="1" x14ac:dyDescent="0.25">
      <c r="A82" s="37"/>
      <c r="B82" s="25" t="s">
        <v>61</v>
      </c>
      <c r="C82" s="26" t="s">
        <v>31</v>
      </c>
      <c r="D82" s="27">
        <v>18</v>
      </c>
      <c r="E82" s="300">
        <v>8561.52</v>
      </c>
      <c r="F82" s="230" t="s">
        <v>210</v>
      </c>
      <c r="G82" s="230"/>
      <c r="H82" s="230" t="e">
        <f t="shared" si="13"/>
        <v>#VALUE!</v>
      </c>
      <c r="I82" s="32"/>
      <c r="J82" s="94"/>
    </row>
    <row r="83" spans="1:10" s="8" customFormat="1" ht="54" customHeight="1" x14ac:dyDescent="0.25">
      <c r="A83" s="12" t="s">
        <v>171</v>
      </c>
      <c r="B83" s="41" t="s">
        <v>78</v>
      </c>
      <c r="C83" s="14" t="s">
        <v>12</v>
      </c>
      <c r="D83" s="41"/>
      <c r="E83" s="292">
        <v>29.110499999999998</v>
      </c>
      <c r="F83" s="229" t="s">
        <v>205</v>
      </c>
      <c r="G83" s="229" t="e">
        <f>E83*F83</f>
        <v>#VALUE!</v>
      </c>
      <c r="H83" s="231"/>
      <c r="I83" s="32"/>
      <c r="J83" s="94"/>
    </row>
    <row r="84" spans="1:10" s="8" customFormat="1" ht="15.75" customHeight="1" x14ac:dyDescent="0.25">
      <c r="A84" s="24"/>
      <c r="B84" s="25" t="s">
        <v>80</v>
      </c>
      <c r="C84" s="26" t="s">
        <v>12</v>
      </c>
      <c r="D84" s="27">
        <v>1.02</v>
      </c>
      <c r="E84" s="297">
        <v>29.692709999999998</v>
      </c>
      <c r="F84" s="230" t="s">
        <v>210</v>
      </c>
      <c r="G84" s="230"/>
      <c r="H84" s="230" t="e">
        <f t="shared" ref="H84:H85" si="14">E84*F84</f>
        <v>#VALUE!</v>
      </c>
      <c r="I84" s="32"/>
      <c r="J84" s="94"/>
    </row>
    <row r="85" spans="1:10" s="39" customFormat="1" ht="15.75" customHeight="1" x14ac:dyDescent="0.25">
      <c r="A85" s="37"/>
      <c r="B85" s="25" t="s">
        <v>61</v>
      </c>
      <c r="C85" s="26" t="s">
        <v>31</v>
      </c>
      <c r="D85" s="27">
        <v>9</v>
      </c>
      <c r="E85" s="300">
        <v>261.99449999999996</v>
      </c>
      <c r="F85" s="230" t="s">
        <v>210</v>
      </c>
      <c r="G85" s="230"/>
      <c r="H85" s="230" t="e">
        <f t="shared" si="14"/>
        <v>#VALUE!</v>
      </c>
      <c r="I85" s="32"/>
      <c r="J85" s="94"/>
    </row>
    <row r="86" spans="1:10" s="8" customFormat="1" ht="31.5" customHeight="1" x14ac:dyDescent="0.25">
      <c r="A86" s="12" t="s">
        <v>172</v>
      </c>
      <c r="B86" s="41" t="s">
        <v>81</v>
      </c>
      <c r="C86" s="14" t="s">
        <v>12</v>
      </c>
      <c r="D86" s="41"/>
      <c r="E86" s="292">
        <v>504.75049999999999</v>
      </c>
      <c r="F86" s="229" t="s">
        <v>205</v>
      </c>
      <c r="G86" s="229" t="e">
        <f>E86*F86</f>
        <v>#VALUE!</v>
      </c>
      <c r="H86" s="231"/>
      <c r="I86" s="32"/>
      <c r="J86" s="94"/>
    </row>
    <row r="87" spans="1:10" s="8" customFormat="1" ht="15.75" customHeight="1" x14ac:dyDescent="0.25">
      <c r="A87" s="24"/>
      <c r="B87" s="25" t="s">
        <v>14</v>
      </c>
      <c r="C87" s="26" t="s">
        <v>15</v>
      </c>
      <c r="D87" s="27">
        <v>1.4</v>
      </c>
      <c r="E87" s="297">
        <v>706.65069999999992</v>
      </c>
      <c r="F87" s="230" t="s">
        <v>210</v>
      </c>
      <c r="G87" s="230"/>
      <c r="H87" s="230" t="e">
        <f>E87*F87</f>
        <v>#VALUE!</v>
      </c>
      <c r="I87" s="32"/>
      <c r="J87" s="94"/>
    </row>
    <row r="88" spans="1:10" s="8" customFormat="1" ht="47.25" customHeight="1" x14ac:dyDescent="0.25">
      <c r="A88" s="12" t="s">
        <v>173</v>
      </c>
      <c r="B88" s="13" t="s">
        <v>93</v>
      </c>
      <c r="C88" s="14" t="s">
        <v>12</v>
      </c>
      <c r="D88" s="33"/>
      <c r="E88" s="292">
        <v>543.56449999999995</v>
      </c>
      <c r="F88" s="229" t="s">
        <v>205</v>
      </c>
      <c r="G88" s="229" t="e">
        <f>E88*F88</f>
        <v>#VALUE!</v>
      </c>
      <c r="H88" s="231"/>
      <c r="I88" s="32"/>
      <c r="J88" s="94"/>
    </row>
    <row r="89" spans="1:10" s="8" customFormat="1" ht="15.75" customHeight="1" x14ac:dyDescent="0.25">
      <c r="A89" s="24"/>
      <c r="B89" s="25" t="s">
        <v>36</v>
      </c>
      <c r="C89" s="26" t="s">
        <v>12</v>
      </c>
      <c r="D89" s="27">
        <v>1.1599999999999999</v>
      </c>
      <c r="E89" s="297">
        <v>630.53481999999985</v>
      </c>
      <c r="F89" s="230" t="s">
        <v>210</v>
      </c>
      <c r="G89" s="230"/>
      <c r="H89" s="230" t="e">
        <f t="shared" ref="H89:H90" si="15">E89*F89</f>
        <v>#VALUE!</v>
      </c>
      <c r="I89" s="32"/>
      <c r="J89" s="94"/>
    </row>
    <row r="90" spans="1:10" s="8" customFormat="1" ht="15.75" customHeight="1" x14ac:dyDescent="0.25">
      <c r="A90" s="24"/>
      <c r="B90" s="25" t="s">
        <v>17</v>
      </c>
      <c r="C90" s="26" t="s">
        <v>15</v>
      </c>
      <c r="D90" s="27">
        <v>0.8</v>
      </c>
      <c r="E90" s="297">
        <v>434.85159999999996</v>
      </c>
      <c r="F90" s="230" t="s">
        <v>210</v>
      </c>
      <c r="G90" s="230"/>
      <c r="H90" s="230" t="e">
        <f t="shared" si="15"/>
        <v>#VALUE!</v>
      </c>
      <c r="I90" s="32"/>
      <c r="J90" s="94"/>
    </row>
    <row r="91" spans="1:10" s="39" customFormat="1" ht="52.5" customHeight="1" x14ac:dyDescent="0.25">
      <c r="A91" s="12" t="s">
        <v>174</v>
      </c>
      <c r="B91" s="13" t="s">
        <v>94</v>
      </c>
      <c r="C91" s="14" t="s">
        <v>12</v>
      </c>
      <c r="D91" s="42"/>
      <c r="E91" s="292">
        <v>543.56449999999995</v>
      </c>
      <c r="F91" s="229" t="s">
        <v>205</v>
      </c>
      <c r="G91" s="229" t="e">
        <f>E91*F91</f>
        <v>#VALUE!</v>
      </c>
      <c r="H91" s="231"/>
      <c r="I91" s="43"/>
      <c r="J91" s="95"/>
    </row>
    <row r="92" spans="1:10" s="48" customFormat="1" ht="15.75" customHeight="1" x14ac:dyDescent="0.25">
      <c r="A92" s="44"/>
      <c r="B92" s="25" t="s">
        <v>37</v>
      </c>
      <c r="C92" s="26" t="s">
        <v>12</v>
      </c>
      <c r="D92" s="27">
        <v>1.1399999999999999</v>
      </c>
      <c r="E92" s="297">
        <v>619.66352999999992</v>
      </c>
      <c r="F92" s="230" t="s">
        <v>210</v>
      </c>
      <c r="G92" s="230"/>
      <c r="H92" s="230" t="e">
        <f>E92*F92</f>
        <v>#VALUE!</v>
      </c>
      <c r="I92" s="144"/>
      <c r="J92" s="191"/>
    </row>
    <row r="93" spans="1:10" s="51" customFormat="1" ht="15.75" customHeight="1" x14ac:dyDescent="0.25">
      <c r="A93" s="44"/>
      <c r="B93" s="25" t="s">
        <v>17</v>
      </c>
      <c r="C93" s="26" t="s">
        <v>15</v>
      </c>
      <c r="D93" s="27">
        <v>0.8</v>
      </c>
      <c r="E93" s="297">
        <v>434.85159999999996</v>
      </c>
      <c r="F93" s="230" t="s">
        <v>210</v>
      </c>
      <c r="G93" s="230"/>
      <c r="H93" s="230" t="e">
        <f>E93*F93</f>
        <v>#VALUE!</v>
      </c>
      <c r="I93" s="50"/>
      <c r="J93" s="192"/>
    </row>
    <row r="94" spans="1:10" s="39" customFormat="1" ht="36.950000000000003" customHeight="1" x14ac:dyDescent="0.25">
      <c r="A94" s="12" t="s">
        <v>175</v>
      </c>
      <c r="B94" s="172" t="s">
        <v>96</v>
      </c>
      <c r="C94" s="14" t="s">
        <v>31</v>
      </c>
      <c r="D94" s="67"/>
      <c r="E94" s="292">
        <v>6</v>
      </c>
      <c r="F94" s="229" t="s">
        <v>205</v>
      </c>
      <c r="G94" s="229" t="e">
        <f>E94*F94</f>
        <v>#VALUE!</v>
      </c>
      <c r="H94" s="233"/>
      <c r="I94" s="43"/>
      <c r="J94" s="95"/>
    </row>
    <row r="95" spans="1:10" s="8" customFormat="1" ht="48" customHeight="1" x14ac:dyDescent="0.25">
      <c r="A95" s="205"/>
      <c r="B95" s="187" t="s">
        <v>193</v>
      </c>
      <c r="C95" s="26" t="s">
        <v>85</v>
      </c>
      <c r="D95" s="100">
        <v>1</v>
      </c>
      <c r="E95" s="297">
        <v>6</v>
      </c>
      <c r="F95" s="230" t="s">
        <v>210</v>
      </c>
      <c r="G95" s="230"/>
      <c r="H95" s="230" t="e">
        <f>E95*F95</f>
        <v>#VALUE!</v>
      </c>
      <c r="I95" s="22"/>
      <c r="J95" s="94"/>
    </row>
    <row r="96" spans="1:10" ht="39" customHeight="1" x14ac:dyDescent="0.25">
      <c r="A96" s="74" t="s">
        <v>176</v>
      </c>
      <c r="B96" s="63" t="s">
        <v>148</v>
      </c>
      <c r="C96" s="14" t="s">
        <v>12</v>
      </c>
      <c r="D96" s="98"/>
      <c r="E96" s="292">
        <v>6</v>
      </c>
      <c r="F96" s="229" t="s">
        <v>205</v>
      </c>
      <c r="G96" s="229" t="e">
        <f>E96*F96</f>
        <v>#VALUE!</v>
      </c>
      <c r="H96" s="70"/>
      <c r="I96" s="34"/>
      <c r="J96" s="194"/>
    </row>
    <row r="97" spans="1:10" s="55" customFormat="1" ht="15.75" customHeight="1" x14ac:dyDescent="0.25">
      <c r="A97" s="77"/>
      <c r="B97" s="73" t="s">
        <v>14</v>
      </c>
      <c r="C97" s="26" t="s">
        <v>15</v>
      </c>
      <c r="D97" s="29">
        <v>0.35</v>
      </c>
      <c r="E97" s="297">
        <v>2.0999999999999996</v>
      </c>
      <c r="F97" s="230" t="s">
        <v>210</v>
      </c>
      <c r="G97" s="230"/>
      <c r="H97" s="230" t="e">
        <f t="shared" ref="H97:H101" si="16">E97*F97</f>
        <v>#VALUE!</v>
      </c>
      <c r="I97" s="34"/>
      <c r="J97" s="194"/>
    </row>
    <row r="98" spans="1:10" s="55" customFormat="1" ht="15.75" customHeight="1" x14ac:dyDescent="0.25">
      <c r="A98" s="77"/>
      <c r="B98" s="73" t="s">
        <v>36</v>
      </c>
      <c r="C98" s="26" t="s">
        <v>12</v>
      </c>
      <c r="D98" s="29">
        <v>1.1599999999999999</v>
      </c>
      <c r="E98" s="297">
        <v>6.9599999999999991</v>
      </c>
      <c r="F98" s="230" t="s">
        <v>210</v>
      </c>
      <c r="G98" s="230"/>
      <c r="H98" s="230" t="e">
        <f t="shared" si="16"/>
        <v>#VALUE!</v>
      </c>
      <c r="I98" s="34"/>
      <c r="J98" s="194"/>
    </row>
    <row r="99" spans="1:10" s="55" customFormat="1" ht="15.75" customHeight="1" x14ac:dyDescent="0.25">
      <c r="A99" s="77"/>
      <c r="B99" s="73" t="s">
        <v>37</v>
      </c>
      <c r="C99" s="26" t="s">
        <v>12</v>
      </c>
      <c r="D99" s="29">
        <v>1.1399999999999999</v>
      </c>
      <c r="E99" s="297">
        <v>6.84</v>
      </c>
      <c r="F99" s="230" t="s">
        <v>210</v>
      </c>
      <c r="G99" s="230"/>
      <c r="H99" s="230" t="e">
        <f t="shared" si="16"/>
        <v>#VALUE!</v>
      </c>
      <c r="I99" s="34"/>
      <c r="J99" s="194"/>
    </row>
    <row r="100" spans="1:10" s="55" customFormat="1" ht="15.75" customHeight="1" x14ac:dyDescent="0.25">
      <c r="A100" s="77"/>
      <c r="B100" s="73" t="s">
        <v>17</v>
      </c>
      <c r="C100" s="26" t="s">
        <v>15</v>
      </c>
      <c r="D100" s="29">
        <v>0.8</v>
      </c>
      <c r="E100" s="297">
        <v>4.8000000000000007</v>
      </c>
      <c r="F100" s="230" t="s">
        <v>210</v>
      </c>
      <c r="G100" s="230"/>
      <c r="H100" s="230" t="e">
        <f t="shared" si="16"/>
        <v>#VALUE!</v>
      </c>
      <c r="I100" s="34"/>
      <c r="J100" s="194"/>
    </row>
    <row r="101" spans="1:10" s="55" customFormat="1" ht="15.75" customHeight="1" x14ac:dyDescent="0.25">
      <c r="A101" s="77"/>
      <c r="B101" s="73" t="s">
        <v>41</v>
      </c>
      <c r="C101" s="26" t="s">
        <v>23</v>
      </c>
      <c r="D101" s="29">
        <v>4.5000000000000005E-2</v>
      </c>
      <c r="E101" s="297">
        <v>0.27</v>
      </c>
      <c r="F101" s="230" t="s">
        <v>210</v>
      </c>
      <c r="G101" s="230"/>
      <c r="H101" s="230" t="e">
        <f t="shared" si="16"/>
        <v>#VALUE!</v>
      </c>
      <c r="I101" s="34"/>
      <c r="J101" s="194"/>
    </row>
    <row r="102" spans="1:10" s="39" customFormat="1" ht="39" customHeight="1" x14ac:dyDescent="0.25">
      <c r="A102" s="18" t="s">
        <v>177</v>
      </c>
      <c r="B102" s="171" t="s">
        <v>38</v>
      </c>
      <c r="C102" s="20" t="s">
        <v>31</v>
      </c>
      <c r="D102" s="175"/>
      <c r="E102" s="292">
        <v>6</v>
      </c>
      <c r="F102" s="229" t="s">
        <v>205</v>
      </c>
      <c r="G102" s="229" t="e">
        <f>E102*F102</f>
        <v>#VALUE!</v>
      </c>
      <c r="H102" s="229"/>
      <c r="I102" s="71"/>
      <c r="J102" s="95"/>
    </row>
    <row r="103" spans="1:10" s="48" customFormat="1" ht="15.75" customHeight="1" x14ac:dyDescent="0.25">
      <c r="A103" s="44"/>
      <c r="B103" s="25" t="s">
        <v>39</v>
      </c>
      <c r="C103" s="26" t="s">
        <v>31</v>
      </c>
      <c r="D103" s="27">
        <v>1</v>
      </c>
      <c r="E103" s="297">
        <v>6</v>
      </c>
      <c r="F103" s="230" t="s">
        <v>210</v>
      </c>
      <c r="G103" s="230"/>
      <c r="H103" s="230" t="e">
        <f t="shared" ref="H103:H106" si="17">E103*F103</f>
        <v>#VALUE!</v>
      </c>
      <c r="I103" s="52"/>
      <c r="J103" s="193"/>
    </row>
    <row r="104" spans="1:10" s="48" customFormat="1" ht="15.75" customHeight="1" x14ac:dyDescent="0.25">
      <c r="A104" s="44"/>
      <c r="B104" s="25" t="s">
        <v>37</v>
      </c>
      <c r="C104" s="26" t="s">
        <v>12</v>
      </c>
      <c r="D104" s="27">
        <v>1.1399999999999999</v>
      </c>
      <c r="E104" s="297">
        <v>6.84</v>
      </c>
      <c r="F104" s="230" t="s">
        <v>210</v>
      </c>
      <c r="G104" s="230"/>
      <c r="H104" s="230" t="e">
        <f t="shared" si="17"/>
        <v>#VALUE!</v>
      </c>
      <c r="I104" s="32"/>
      <c r="J104" s="94"/>
    </row>
    <row r="105" spans="1:10" s="51" customFormat="1" ht="22.5" customHeight="1" x14ac:dyDescent="0.25">
      <c r="A105" s="44"/>
      <c r="B105" s="25" t="s">
        <v>17</v>
      </c>
      <c r="C105" s="26" t="s">
        <v>15</v>
      </c>
      <c r="D105" s="27">
        <v>0.8</v>
      </c>
      <c r="E105" s="297">
        <v>4.8000000000000007</v>
      </c>
      <c r="F105" s="230" t="s">
        <v>210</v>
      </c>
      <c r="G105" s="230"/>
      <c r="H105" s="230" t="e">
        <f t="shared" si="17"/>
        <v>#VALUE!</v>
      </c>
      <c r="I105" s="50"/>
      <c r="J105" s="192"/>
    </row>
    <row r="106" spans="1:10" s="51" customFormat="1" ht="22.5" customHeight="1" x14ac:dyDescent="0.25">
      <c r="A106" s="44"/>
      <c r="B106" s="25" t="s">
        <v>40</v>
      </c>
      <c r="C106" s="26" t="s">
        <v>31</v>
      </c>
      <c r="D106" s="27">
        <v>1</v>
      </c>
      <c r="E106" s="300">
        <v>6</v>
      </c>
      <c r="F106" s="230" t="s">
        <v>210</v>
      </c>
      <c r="G106" s="230"/>
      <c r="H106" s="230" t="e">
        <f t="shared" si="17"/>
        <v>#VALUE!</v>
      </c>
      <c r="I106" s="50"/>
      <c r="J106" s="192"/>
    </row>
    <row r="107" spans="1:10" ht="31.5" x14ac:dyDescent="0.25">
      <c r="A107" s="12" t="s">
        <v>178</v>
      </c>
      <c r="B107" s="13" t="s">
        <v>97</v>
      </c>
      <c r="C107" s="14" t="s">
        <v>12</v>
      </c>
      <c r="D107" s="53"/>
      <c r="E107" s="292">
        <v>50</v>
      </c>
      <c r="F107" s="229" t="s">
        <v>205</v>
      </c>
      <c r="G107" s="229" t="e">
        <f>E107*F107</f>
        <v>#VALUE!</v>
      </c>
      <c r="H107" s="231"/>
      <c r="I107" s="54"/>
    </row>
    <row r="108" spans="1:10" s="55" customFormat="1" ht="15.75" customHeight="1" x14ac:dyDescent="0.25">
      <c r="A108" s="37"/>
      <c r="B108" s="25" t="s">
        <v>14</v>
      </c>
      <c r="C108" s="26" t="s">
        <v>15</v>
      </c>
      <c r="D108" s="27">
        <v>0.35</v>
      </c>
      <c r="E108" s="297">
        <v>17.5</v>
      </c>
      <c r="F108" s="230" t="s">
        <v>210</v>
      </c>
      <c r="G108" s="230"/>
      <c r="H108" s="230" t="e">
        <f t="shared" ref="H108:H111" si="18">E108*F108</f>
        <v>#VALUE!</v>
      </c>
      <c r="I108" s="54"/>
    </row>
    <row r="109" spans="1:10" s="55" customFormat="1" ht="15.75" customHeight="1" x14ac:dyDescent="0.25">
      <c r="A109" s="37"/>
      <c r="B109" s="25" t="s">
        <v>36</v>
      </c>
      <c r="C109" s="26" t="s">
        <v>12</v>
      </c>
      <c r="D109" s="27">
        <v>1.1599999999999999</v>
      </c>
      <c r="E109" s="297">
        <v>57.999999999999993</v>
      </c>
      <c r="F109" s="230" t="s">
        <v>210</v>
      </c>
      <c r="G109" s="230"/>
      <c r="H109" s="230" t="e">
        <f t="shared" si="18"/>
        <v>#VALUE!</v>
      </c>
      <c r="I109" s="32"/>
      <c r="J109" s="94"/>
    </row>
    <row r="110" spans="1:10" s="55" customFormat="1" ht="15.75" customHeight="1" x14ac:dyDescent="0.25">
      <c r="A110" s="37"/>
      <c r="B110" s="25" t="s">
        <v>37</v>
      </c>
      <c r="C110" s="26" t="s">
        <v>12</v>
      </c>
      <c r="D110" s="27">
        <v>1.1399999999999999</v>
      </c>
      <c r="E110" s="297">
        <v>56.999999999999993</v>
      </c>
      <c r="F110" s="230" t="s">
        <v>210</v>
      </c>
      <c r="G110" s="230"/>
      <c r="H110" s="230" t="e">
        <f t="shared" si="18"/>
        <v>#VALUE!</v>
      </c>
      <c r="I110" s="32"/>
      <c r="J110" s="94"/>
    </row>
    <row r="111" spans="1:10" s="55" customFormat="1" ht="15.75" customHeight="1" x14ac:dyDescent="0.25">
      <c r="A111" s="37"/>
      <c r="B111" s="25" t="s">
        <v>17</v>
      </c>
      <c r="C111" s="26" t="s">
        <v>15</v>
      </c>
      <c r="D111" s="27">
        <v>0.8</v>
      </c>
      <c r="E111" s="297">
        <v>40</v>
      </c>
      <c r="F111" s="230" t="s">
        <v>210</v>
      </c>
      <c r="G111" s="230"/>
      <c r="H111" s="230" t="e">
        <f t="shared" si="18"/>
        <v>#VALUE!</v>
      </c>
      <c r="I111" s="54"/>
    </row>
    <row r="112" spans="1:10" s="55" customFormat="1" ht="15.75" customHeight="1" thickBot="1" x14ac:dyDescent="0.3">
      <c r="A112" s="57"/>
      <c r="B112" s="58" t="s">
        <v>41</v>
      </c>
      <c r="C112" s="59" t="s">
        <v>23</v>
      </c>
      <c r="D112" s="60">
        <v>4.5000000000000005E-2</v>
      </c>
      <c r="E112" s="297">
        <v>2.2500000000000004</v>
      </c>
      <c r="F112" s="230" t="s">
        <v>210</v>
      </c>
      <c r="G112" s="230"/>
      <c r="H112" s="230" t="e">
        <f>E112*F112</f>
        <v>#VALUE!</v>
      </c>
      <c r="I112" s="62"/>
    </row>
    <row r="113" spans="1:10" s="8" customFormat="1" ht="51" customHeight="1" thickBot="1" x14ac:dyDescent="0.3">
      <c r="A113" s="247" t="s">
        <v>45</v>
      </c>
      <c r="B113" s="256" t="s">
        <v>90</v>
      </c>
      <c r="C113" s="257"/>
      <c r="D113" s="258"/>
      <c r="E113" s="386"/>
      <c r="F113" s="259"/>
      <c r="G113" s="259"/>
      <c r="H113" s="259"/>
      <c r="I113" s="259"/>
      <c r="J113" s="197"/>
    </row>
    <row r="114" spans="1:10" s="39" customFormat="1" ht="45.75" customHeight="1" x14ac:dyDescent="0.25">
      <c r="A114" s="68" t="s">
        <v>102</v>
      </c>
      <c r="B114" s="63" t="s">
        <v>109</v>
      </c>
      <c r="C114" s="20" t="s">
        <v>12</v>
      </c>
      <c r="D114" s="69"/>
      <c r="E114" s="292">
        <v>97.034999999999997</v>
      </c>
      <c r="F114" s="229" t="s">
        <v>205</v>
      </c>
      <c r="G114" s="229" t="e">
        <f>E114*F114</f>
        <v>#VALUE!</v>
      </c>
      <c r="H114" s="70"/>
      <c r="I114" s="40"/>
      <c r="J114" s="95"/>
    </row>
    <row r="115" spans="1:10" s="39" customFormat="1" ht="15.75" x14ac:dyDescent="0.25">
      <c r="A115" s="72"/>
      <c r="B115" s="73" t="s">
        <v>36</v>
      </c>
      <c r="C115" s="26" t="s">
        <v>12</v>
      </c>
      <c r="D115" s="29">
        <v>1.1599999999999999</v>
      </c>
      <c r="E115" s="297">
        <v>112.56059999999999</v>
      </c>
      <c r="F115" s="230" t="s">
        <v>210</v>
      </c>
      <c r="G115" s="230"/>
      <c r="H115" s="230" t="e">
        <f t="shared" ref="H115:H116" si="19">E115*F115</f>
        <v>#VALUE!</v>
      </c>
      <c r="I115" s="31"/>
      <c r="J115" s="94"/>
    </row>
    <row r="116" spans="1:10" s="39" customFormat="1" ht="15.75" x14ac:dyDescent="0.25">
      <c r="A116" s="72"/>
      <c r="B116" s="73" t="s">
        <v>17</v>
      </c>
      <c r="C116" s="26" t="s">
        <v>15</v>
      </c>
      <c r="D116" s="29">
        <v>0.8</v>
      </c>
      <c r="E116" s="297">
        <v>77.628</v>
      </c>
      <c r="F116" s="230" t="s">
        <v>210</v>
      </c>
      <c r="G116" s="230"/>
      <c r="H116" s="230" t="e">
        <f t="shared" si="19"/>
        <v>#VALUE!</v>
      </c>
      <c r="I116" s="38"/>
      <c r="J116" s="95"/>
    </row>
    <row r="117" spans="1:10" s="39" customFormat="1" ht="45.75" customHeight="1" x14ac:dyDescent="0.25">
      <c r="A117" s="74" t="s">
        <v>103</v>
      </c>
      <c r="B117" s="63" t="s">
        <v>117</v>
      </c>
      <c r="C117" s="14" t="s">
        <v>12</v>
      </c>
      <c r="D117" s="75"/>
      <c r="E117" s="292">
        <v>194.07</v>
      </c>
      <c r="F117" s="229" t="s">
        <v>205</v>
      </c>
      <c r="G117" s="229" t="e">
        <f>E117*F117</f>
        <v>#VALUE!</v>
      </c>
      <c r="H117" s="21"/>
      <c r="I117" s="38"/>
      <c r="J117" s="95"/>
    </row>
    <row r="118" spans="1:10" s="39" customFormat="1" ht="15.75" x14ac:dyDescent="0.25">
      <c r="A118" s="72"/>
      <c r="B118" s="73" t="s">
        <v>36</v>
      </c>
      <c r="C118" s="26" t="s">
        <v>12</v>
      </c>
      <c r="D118" s="29">
        <v>1.1599999999999999</v>
      </c>
      <c r="E118" s="297">
        <v>225.12119999999999</v>
      </c>
      <c r="F118" s="230" t="s">
        <v>210</v>
      </c>
      <c r="G118" s="230"/>
      <c r="H118" s="230" t="e">
        <f t="shared" ref="H118:H119" si="20">E118*F118</f>
        <v>#VALUE!</v>
      </c>
      <c r="I118" s="31"/>
      <c r="J118" s="94"/>
    </row>
    <row r="119" spans="1:10" s="39" customFormat="1" ht="15.75" x14ac:dyDescent="0.25">
      <c r="A119" s="72"/>
      <c r="B119" s="73" t="s">
        <v>17</v>
      </c>
      <c r="C119" s="26" t="s">
        <v>15</v>
      </c>
      <c r="D119" s="29">
        <v>0.8</v>
      </c>
      <c r="E119" s="297">
        <v>155.256</v>
      </c>
      <c r="F119" s="230" t="s">
        <v>210</v>
      </c>
      <c r="G119" s="230"/>
      <c r="H119" s="230" t="e">
        <f t="shared" si="20"/>
        <v>#VALUE!</v>
      </c>
      <c r="I119" s="38"/>
      <c r="J119" s="95"/>
    </row>
    <row r="120" spans="1:10" s="39" customFormat="1" ht="45.75" customHeight="1" x14ac:dyDescent="0.25">
      <c r="A120" s="74" t="s">
        <v>104</v>
      </c>
      <c r="B120" s="63" t="s">
        <v>116</v>
      </c>
      <c r="C120" s="14" t="s">
        <v>12</v>
      </c>
      <c r="D120" s="76"/>
      <c r="E120" s="292">
        <v>194.07</v>
      </c>
      <c r="F120" s="229" t="s">
        <v>205</v>
      </c>
      <c r="G120" s="229" t="e">
        <f>E120*F120</f>
        <v>#VALUE!</v>
      </c>
      <c r="H120" s="21"/>
      <c r="I120" s="38"/>
      <c r="J120" s="95"/>
    </row>
    <row r="121" spans="1:10" s="39" customFormat="1" ht="15.75" customHeight="1" x14ac:dyDescent="0.25">
      <c r="A121" s="37"/>
      <c r="B121" s="25" t="s">
        <v>37</v>
      </c>
      <c r="C121" s="26" t="s">
        <v>12</v>
      </c>
      <c r="D121" s="29">
        <v>1.1399999999999999</v>
      </c>
      <c r="E121" s="297">
        <v>221.23979999999997</v>
      </c>
      <c r="F121" s="230" t="s">
        <v>210</v>
      </c>
      <c r="G121" s="230"/>
      <c r="H121" s="230" t="e">
        <f t="shared" ref="H121:H122" si="21">E121*F121</f>
        <v>#VALUE!</v>
      </c>
      <c r="I121" s="145"/>
      <c r="J121" s="191"/>
    </row>
    <row r="122" spans="1:10" s="8" customFormat="1" ht="15.75" customHeight="1" x14ac:dyDescent="0.25">
      <c r="A122" s="77"/>
      <c r="B122" s="73" t="s">
        <v>17</v>
      </c>
      <c r="C122" s="26" t="s">
        <v>15</v>
      </c>
      <c r="D122" s="29">
        <v>0.8</v>
      </c>
      <c r="E122" s="297">
        <v>155.256</v>
      </c>
      <c r="F122" s="230" t="s">
        <v>210</v>
      </c>
      <c r="G122" s="230"/>
      <c r="H122" s="230" t="e">
        <f t="shared" si="21"/>
        <v>#VALUE!</v>
      </c>
      <c r="I122" s="31"/>
      <c r="J122" s="94"/>
    </row>
    <row r="123" spans="1:10" s="39" customFormat="1" ht="30" customHeight="1" x14ac:dyDescent="0.25">
      <c r="A123" s="74" t="s">
        <v>106</v>
      </c>
      <c r="B123" s="63" t="s">
        <v>110</v>
      </c>
      <c r="C123" s="14" t="s">
        <v>33</v>
      </c>
      <c r="D123" s="76"/>
      <c r="E123" s="292">
        <v>83.5</v>
      </c>
      <c r="F123" s="229" t="s">
        <v>205</v>
      </c>
      <c r="G123" s="229" t="e">
        <f>E123*F123</f>
        <v>#VALUE!</v>
      </c>
      <c r="H123" s="229"/>
      <c r="I123" s="43"/>
      <c r="J123" s="95"/>
    </row>
    <row r="124" spans="1:10" s="39" customFormat="1" ht="15.75" customHeight="1" x14ac:dyDescent="0.25">
      <c r="A124" s="77"/>
      <c r="B124" s="73" t="s">
        <v>52</v>
      </c>
      <c r="C124" s="26" t="s">
        <v>33</v>
      </c>
      <c r="D124" s="29">
        <v>1.02</v>
      </c>
      <c r="E124" s="297">
        <v>85.17</v>
      </c>
      <c r="F124" s="230" t="s">
        <v>210</v>
      </c>
      <c r="G124" s="230"/>
      <c r="H124" s="230" t="e">
        <f t="shared" ref="H124:H126" si="22">E124*F124</f>
        <v>#VALUE!</v>
      </c>
      <c r="I124" s="88"/>
      <c r="J124" s="194"/>
    </row>
    <row r="125" spans="1:10" s="8" customFormat="1" ht="30" customHeight="1" x14ac:dyDescent="0.25">
      <c r="A125" s="77"/>
      <c r="B125" s="73" t="s">
        <v>111</v>
      </c>
      <c r="C125" s="26" t="s">
        <v>31</v>
      </c>
      <c r="D125" s="29">
        <v>3</v>
      </c>
      <c r="E125" s="300">
        <v>250.5</v>
      </c>
      <c r="F125" s="230" t="s">
        <v>210</v>
      </c>
      <c r="G125" s="230"/>
      <c r="H125" s="230" t="e">
        <f t="shared" si="22"/>
        <v>#VALUE!</v>
      </c>
      <c r="I125" s="88"/>
      <c r="J125" s="194"/>
    </row>
    <row r="126" spans="1:10" s="8" customFormat="1" ht="21.75" customHeight="1" x14ac:dyDescent="0.25">
      <c r="A126" s="72"/>
      <c r="B126" s="73" t="s">
        <v>54</v>
      </c>
      <c r="C126" s="26" t="s">
        <v>31</v>
      </c>
      <c r="D126" s="29">
        <v>0.5</v>
      </c>
      <c r="E126" s="300">
        <v>41.75</v>
      </c>
      <c r="F126" s="230" t="s">
        <v>210</v>
      </c>
      <c r="G126" s="230"/>
      <c r="H126" s="230" t="e">
        <f t="shared" si="22"/>
        <v>#VALUE!</v>
      </c>
      <c r="I126" s="176"/>
      <c r="J126" s="194"/>
    </row>
    <row r="127" spans="1:10" s="39" customFormat="1" ht="31.5" x14ac:dyDescent="0.25">
      <c r="A127" s="74" t="s">
        <v>107</v>
      </c>
      <c r="B127" s="63" t="s">
        <v>191</v>
      </c>
      <c r="C127" s="14" t="s">
        <v>33</v>
      </c>
      <c r="D127" s="76"/>
      <c r="E127" s="292">
        <v>83.5</v>
      </c>
      <c r="F127" s="229" t="s">
        <v>205</v>
      </c>
      <c r="G127" s="229" t="e">
        <f>E127*F127</f>
        <v>#VALUE!</v>
      </c>
      <c r="H127" s="231"/>
      <c r="I127" s="43"/>
      <c r="J127" s="95"/>
    </row>
    <row r="128" spans="1:10" s="39" customFormat="1" ht="15.75" customHeight="1" x14ac:dyDescent="0.25">
      <c r="A128" s="77"/>
      <c r="B128" s="73" t="s">
        <v>192</v>
      </c>
      <c r="C128" s="26" t="s">
        <v>33</v>
      </c>
      <c r="D128" s="29">
        <v>1.05</v>
      </c>
      <c r="E128" s="297">
        <v>87.674999999999997</v>
      </c>
      <c r="F128" s="230" t="s">
        <v>210</v>
      </c>
      <c r="G128" s="230"/>
      <c r="H128" s="230" t="e">
        <f t="shared" ref="H128:H130" si="23">E128*F128</f>
        <v>#VALUE!</v>
      </c>
      <c r="I128" s="34"/>
      <c r="J128" s="194"/>
    </row>
    <row r="129" spans="1:10" s="8" customFormat="1" ht="30" customHeight="1" x14ac:dyDescent="0.25">
      <c r="A129" s="77"/>
      <c r="B129" s="73" t="s">
        <v>53</v>
      </c>
      <c r="C129" s="26" t="s">
        <v>31</v>
      </c>
      <c r="D129" s="29">
        <v>3</v>
      </c>
      <c r="E129" s="300">
        <v>250.5</v>
      </c>
      <c r="F129" s="230" t="s">
        <v>210</v>
      </c>
      <c r="G129" s="230"/>
      <c r="H129" s="230" t="e">
        <f t="shared" si="23"/>
        <v>#VALUE!</v>
      </c>
      <c r="I129" s="30"/>
      <c r="J129" s="194"/>
    </row>
    <row r="130" spans="1:10" s="8" customFormat="1" ht="21.75" customHeight="1" x14ac:dyDescent="0.25">
      <c r="A130" s="72"/>
      <c r="B130" s="73" t="s">
        <v>54</v>
      </c>
      <c r="C130" s="26" t="s">
        <v>31</v>
      </c>
      <c r="D130" s="29">
        <v>0.5</v>
      </c>
      <c r="E130" s="300">
        <v>41.75</v>
      </c>
      <c r="F130" s="230" t="s">
        <v>210</v>
      </c>
      <c r="G130" s="230"/>
      <c r="H130" s="230" t="e">
        <f t="shared" si="23"/>
        <v>#VALUE!</v>
      </c>
      <c r="I130" s="34"/>
      <c r="J130" s="194"/>
    </row>
    <row r="131" spans="1:10" s="39" customFormat="1" ht="61.5" customHeight="1" x14ac:dyDescent="0.25">
      <c r="A131" s="68" t="s">
        <v>108</v>
      </c>
      <c r="B131" s="90" t="s">
        <v>91</v>
      </c>
      <c r="C131" s="20" t="s">
        <v>12</v>
      </c>
      <c r="D131" s="177"/>
      <c r="E131" s="292">
        <v>96.221999999999994</v>
      </c>
      <c r="F131" s="229" t="s">
        <v>205</v>
      </c>
      <c r="G131" s="229" t="e">
        <f>E131*F131</f>
        <v>#VALUE!</v>
      </c>
      <c r="H131" s="70"/>
      <c r="I131" s="40"/>
      <c r="J131" s="95"/>
    </row>
    <row r="132" spans="1:10" s="39" customFormat="1" ht="15.75" customHeight="1" x14ac:dyDescent="0.25">
      <c r="A132" s="77"/>
      <c r="B132" s="73" t="s">
        <v>43</v>
      </c>
      <c r="C132" s="26" t="s">
        <v>31</v>
      </c>
      <c r="D132" s="29">
        <v>1</v>
      </c>
      <c r="E132" s="300">
        <v>96.221999999999994</v>
      </c>
      <c r="F132" s="230" t="s">
        <v>210</v>
      </c>
      <c r="G132" s="230"/>
      <c r="H132" s="230" t="e">
        <f>E132*F132</f>
        <v>#VALUE!</v>
      </c>
      <c r="I132" s="31"/>
      <c r="J132" s="94"/>
    </row>
    <row r="133" spans="1:10" s="8" customFormat="1" ht="30" customHeight="1" x14ac:dyDescent="0.25">
      <c r="A133" s="77"/>
      <c r="B133" s="73" t="s">
        <v>95</v>
      </c>
      <c r="C133" s="26" t="s">
        <v>12</v>
      </c>
      <c r="D133" s="29">
        <v>1.1000000000000001</v>
      </c>
      <c r="E133" s="297">
        <v>105.8442</v>
      </c>
      <c r="F133" s="230" t="s">
        <v>210</v>
      </c>
      <c r="G133" s="230"/>
      <c r="H133" s="230" t="e">
        <f t="shared" ref="H133:H134" si="24">E133*F133</f>
        <v>#VALUE!</v>
      </c>
      <c r="I133" s="31"/>
      <c r="J133" s="94"/>
    </row>
    <row r="134" spans="1:10" s="8" customFormat="1" ht="21.75" customHeight="1" thickBot="1" x14ac:dyDescent="0.3">
      <c r="A134" s="78"/>
      <c r="B134" s="79" t="s">
        <v>44</v>
      </c>
      <c r="C134" s="59" t="s">
        <v>31</v>
      </c>
      <c r="D134" s="80">
        <v>4</v>
      </c>
      <c r="E134" s="300">
        <v>384.88799999999998</v>
      </c>
      <c r="F134" s="230" t="s">
        <v>210</v>
      </c>
      <c r="G134" s="230"/>
      <c r="H134" s="230" t="e">
        <f t="shared" si="24"/>
        <v>#VALUE!</v>
      </c>
      <c r="I134" s="97"/>
      <c r="J134" s="94"/>
    </row>
    <row r="135" spans="1:10" s="8" customFormat="1" ht="27.95" customHeight="1" thickBot="1" x14ac:dyDescent="0.3">
      <c r="A135" s="247" t="s">
        <v>46</v>
      </c>
      <c r="B135" s="256" t="s">
        <v>156</v>
      </c>
      <c r="C135" s="257"/>
      <c r="D135" s="258"/>
      <c r="E135" s="385"/>
      <c r="F135" s="259"/>
      <c r="G135" s="259"/>
      <c r="H135" s="259"/>
      <c r="I135" s="259"/>
      <c r="J135" s="197"/>
    </row>
    <row r="136" spans="1:10" s="8" customFormat="1" ht="51" customHeight="1" x14ac:dyDescent="0.25">
      <c r="A136" s="18" t="s">
        <v>120</v>
      </c>
      <c r="B136" s="19" t="s">
        <v>115</v>
      </c>
      <c r="C136" s="20" t="s">
        <v>12</v>
      </c>
      <c r="D136" s="19"/>
      <c r="E136" s="292">
        <v>99.297999999999988</v>
      </c>
      <c r="F136" s="229" t="s">
        <v>205</v>
      </c>
      <c r="G136" s="229" t="e">
        <f>E136*F136</f>
        <v>#VALUE!</v>
      </c>
      <c r="H136" s="229"/>
      <c r="I136" s="22"/>
      <c r="J136" s="94"/>
    </row>
    <row r="137" spans="1:10" s="8" customFormat="1" ht="15.75" customHeight="1" x14ac:dyDescent="0.25">
      <c r="A137" s="24"/>
      <c r="B137" s="25" t="s">
        <v>14</v>
      </c>
      <c r="C137" s="26" t="s">
        <v>15</v>
      </c>
      <c r="D137" s="27">
        <v>0.35</v>
      </c>
      <c r="E137" s="297">
        <v>34.754299999999994</v>
      </c>
      <c r="F137" s="230" t="s">
        <v>210</v>
      </c>
      <c r="G137" s="230"/>
      <c r="H137" s="230" t="e">
        <f>E137*F137</f>
        <v>#VALUE!</v>
      </c>
      <c r="I137" s="32"/>
      <c r="J137" s="94"/>
    </row>
    <row r="138" spans="1:10" s="8" customFormat="1" ht="31.5" x14ac:dyDescent="0.25">
      <c r="A138" s="12" t="s">
        <v>121</v>
      </c>
      <c r="B138" s="13" t="s">
        <v>92</v>
      </c>
      <c r="C138" s="14" t="s">
        <v>12</v>
      </c>
      <c r="D138" s="33"/>
      <c r="E138" s="292">
        <v>88.611999999999995</v>
      </c>
      <c r="F138" s="229" t="s">
        <v>205</v>
      </c>
      <c r="G138" s="229" t="e">
        <f>E138*F138</f>
        <v>#VALUE!</v>
      </c>
      <c r="H138" s="229"/>
      <c r="I138" s="22"/>
      <c r="J138" s="94"/>
    </row>
    <row r="139" spans="1:10" s="8" customFormat="1" ht="15.75" customHeight="1" x14ac:dyDescent="0.25">
      <c r="A139" s="12"/>
      <c r="B139" s="152" t="s">
        <v>73</v>
      </c>
      <c r="C139" s="26" t="s">
        <v>12</v>
      </c>
      <c r="D139" s="27">
        <v>1.1000000000000001</v>
      </c>
      <c r="E139" s="297">
        <v>97.473200000000006</v>
      </c>
      <c r="F139" s="230" t="s">
        <v>210</v>
      </c>
      <c r="G139" s="230"/>
      <c r="H139" s="230" t="e">
        <f t="shared" ref="H139:H140" si="25">E139*F139</f>
        <v>#VALUE!</v>
      </c>
      <c r="I139" s="32"/>
      <c r="J139" s="94"/>
    </row>
    <row r="140" spans="1:10" s="8" customFormat="1" ht="15.75" customHeight="1" x14ac:dyDescent="0.25">
      <c r="A140" s="24"/>
      <c r="B140" s="25" t="s">
        <v>17</v>
      </c>
      <c r="C140" s="26" t="s">
        <v>15</v>
      </c>
      <c r="D140" s="27">
        <v>0.8</v>
      </c>
      <c r="E140" s="297">
        <v>70.889600000000002</v>
      </c>
      <c r="F140" s="230" t="s">
        <v>210</v>
      </c>
      <c r="G140" s="230"/>
      <c r="H140" s="230" t="e">
        <f t="shared" si="25"/>
        <v>#VALUE!</v>
      </c>
      <c r="I140" s="32"/>
      <c r="J140" s="94"/>
    </row>
    <row r="141" spans="1:10" s="8" customFormat="1" ht="51.75" customHeight="1" x14ac:dyDescent="0.25">
      <c r="A141" s="12" t="s">
        <v>179</v>
      </c>
      <c r="B141" s="13" t="s">
        <v>75</v>
      </c>
      <c r="C141" s="14" t="s">
        <v>12</v>
      </c>
      <c r="D141" s="27"/>
      <c r="E141" s="292">
        <v>67.239999999999995</v>
      </c>
      <c r="F141" s="229" t="s">
        <v>205</v>
      </c>
      <c r="G141" s="229" t="e">
        <f>E141*F141</f>
        <v>#VALUE!</v>
      </c>
      <c r="H141" s="231"/>
      <c r="I141" s="32"/>
      <c r="J141" s="94"/>
    </row>
    <row r="142" spans="1:10" s="8" customFormat="1" ht="19.5" customHeight="1" x14ac:dyDescent="0.25">
      <c r="A142" s="12" t="s">
        <v>105</v>
      </c>
      <c r="B142" s="25" t="s">
        <v>19</v>
      </c>
      <c r="C142" s="26" t="s">
        <v>20</v>
      </c>
      <c r="D142" s="35">
        <v>0.13800000000000001</v>
      </c>
      <c r="E142" s="297">
        <v>9.2791200000000007</v>
      </c>
      <c r="F142" s="230" t="s">
        <v>210</v>
      </c>
      <c r="G142" s="230"/>
      <c r="H142" s="230" t="e">
        <f t="shared" ref="H142:H143" si="26">E142*F142</f>
        <v>#VALUE!</v>
      </c>
      <c r="I142" s="32"/>
      <c r="J142" s="94"/>
    </row>
    <row r="143" spans="1:10" s="8" customFormat="1" ht="19.5" customHeight="1" x14ac:dyDescent="0.25">
      <c r="A143" s="12"/>
      <c r="B143" s="25" t="s">
        <v>76</v>
      </c>
      <c r="C143" s="26" t="s">
        <v>23</v>
      </c>
      <c r="D143" s="27">
        <v>28.75</v>
      </c>
      <c r="E143" s="297">
        <v>1933.1499999999999</v>
      </c>
      <c r="F143" s="230" t="s">
        <v>210</v>
      </c>
      <c r="G143" s="230"/>
      <c r="H143" s="230" t="e">
        <f t="shared" si="26"/>
        <v>#VALUE!</v>
      </c>
      <c r="I143" s="32"/>
      <c r="J143" s="94"/>
    </row>
    <row r="144" spans="1:10" s="8" customFormat="1" ht="49.5" customHeight="1" x14ac:dyDescent="0.25">
      <c r="A144" s="12" t="s">
        <v>180</v>
      </c>
      <c r="B144" s="13" t="s">
        <v>26</v>
      </c>
      <c r="C144" s="14" t="s">
        <v>12</v>
      </c>
      <c r="D144" s="33"/>
      <c r="E144" s="292">
        <v>67.239999999999995</v>
      </c>
      <c r="F144" s="229" t="s">
        <v>205</v>
      </c>
      <c r="G144" s="229" t="e">
        <f>E144*F144</f>
        <v>#VALUE!</v>
      </c>
      <c r="H144" s="231"/>
      <c r="I144" s="32"/>
      <c r="J144" s="94"/>
    </row>
    <row r="145" spans="1:10" s="8" customFormat="1" ht="15" x14ac:dyDescent="0.25">
      <c r="A145" s="12"/>
      <c r="B145" s="25" t="s">
        <v>27</v>
      </c>
      <c r="C145" s="26" t="s">
        <v>20</v>
      </c>
      <c r="D145" s="35">
        <v>0.1545</v>
      </c>
      <c r="E145" s="297">
        <v>10.388579999999999</v>
      </c>
      <c r="F145" s="230" t="s">
        <v>210</v>
      </c>
      <c r="G145" s="230"/>
      <c r="H145" s="230" t="e">
        <f t="shared" ref="H145:H146" si="27">E145*F145</f>
        <v>#VALUE!</v>
      </c>
      <c r="I145" s="32"/>
      <c r="J145" s="94"/>
    </row>
    <row r="146" spans="1:10" s="8" customFormat="1" ht="15" x14ac:dyDescent="0.25">
      <c r="A146" s="12"/>
      <c r="B146" s="25" t="s">
        <v>28</v>
      </c>
      <c r="C146" s="26" t="s">
        <v>20</v>
      </c>
      <c r="D146" s="35">
        <v>5.1500000000000004E-2</v>
      </c>
      <c r="E146" s="297">
        <v>3.46286</v>
      </c>
      <c r="F146" s="230" t="s">
        <v>210</v>
      </c>
      <c r="G146" s="230"/>
      <c r="H146" s="230" t="e">
        <f t="shared" si="27"/>
        <v>#VALUE!</v>
      </c>
      <c r="I146" s="32"/>
      <c r="J146" s="94"/>
    </row>
    <row r="147" spans="1:10" s="8" customFormat="1" ht="51.75" customHeight="1" x14ac:dyDescent="0.25">
      <c r="A147" s="12" t="s">
        <v>181</v>
      </c>
      <c r="B147" s="13" t="s">
        <v>69</v>
      </c>
      <c r="C147" s="14" t="s">
        <v>12</v>
      </c>
      <c r="D147" s="27"/>
      <c r="E147" s="292">
        <v>67.239999999999995</v>
      </c>
      <c r="F147" s="229" t="s">
        <v>205</v>
      </c>
      <c r="G147" s="229" t="e">
        <f>E147*F147</f>
        <v>#VALUE!</v>
      </c>
      <c r="H147" s="231"/>
      <c r="I147" s="32"/>
      <c r="J147" s="94"/>
    </row>
    <row r="148" spans="1:10" s="8" customFormat="1" ht="19.5" customHeight="1" x14ac:dyDescent="0.25">
      <c r="A148" s="12"/>
      <c r="B148" s="25" t="s">
        <v>70</v>
      </c>
      <c r="C148" s="26" t="s">
        <v>12</v>
      </c>
      <c r="D148" s="27">
        <v>1.1000000000000001</v>
      </c>
      <c r="E148" s="297">
        <v>73.963999999999999</v>
      </c>
      <c r="F148" s="230" t="s">
        <v>210</v>
      </c>
      <c r="G148" s="230"/>
      <c r="H148" s="230" t="e">
        <f>E148*F148</f>
        <v>#VALUE!</v>
      </c>
      <c r="I148" s="32"/>
      <c r="J148" s="94"/>
    </row>
    <row r="149" spans="1:10" s="8" customFormat="1" ht="56.25" customHeight="1" x14ac:dyDescent="0.25">
      <c r="A149" s="12" t="s">
        <v>182</v>
      </c>
      <c r="B149" s="13" t="s">
        <v>100</v>
      </c>
      <c r="C149" s="14" t="s">
        <v>12</v>
      </c>
      <c r="D149" s="33"/>
      <c r="E149" s="292">
        <v>67.239999999999995</v>
      </c>
      <c r="F149" s="229" t="s">
        <v>205</v>
      </c>
      <c r="G149" s="229" t="e">
        <f>E149*F149</f>
        <v>#VALUE!</v>
      </c>
      <c r="H149" s="231"/>
      <c r="I149" s="32"/>
      <c r="J149" s="94"/>
    </row>
    <row r="150" spans="1:10" s="8" customFormat="1" ht="15.75" customHeight="1" x14ac:dyDescent="0.25">
      <c r="A150" s="24"/>
      <c r="B150" s="25" t="s">
        <v>22</v>
      </c>
      <c r="C150" s="26" t="s">
        <v>23</v>
      </c>
      <c r="D150" s="27">
        <v>0.37</v>
      </c>
      <c r="E150" s="297">
        <v>24.878799999999998</v>
      </c>
      <c r="F150" s="230" t="s">
        <v>210</v>
      </c>
      <c r="G150" s="230"/>
      <c r="H150" s="230" t="e">
        <f t="shared" ref="H150:H151" si="28">E150*F150</f>
        <v>#VALUE!</v>
      </c>
      <c r="I150" s="32"/>
      <c r="J150" s="94"/>
    </row>
    <row r="151" spans="1:10" s="8" customFormat="1" ht="15.75" customHeight="1" x14ac:dyDescent="0.25">
      <c r="A151" s="24"/>
      <c r="B151" s="25" t="s">
        <v>24</v>
      </c>
      <c r="C151" s="26" t="s">
        <v>23</v>
      </c>
      <c r="D151" s="35">
        <v>3.5000000000000003E-2</v>
      </c>
      <c r="E151" s="297">
        <v>2.3534000000000002</v>
      </c>
      <c r="F151" s="230" t="s">
        <v>210</v>
      </c>
      <c r="G151" s="230"/>
      <c r="H151" s="230" t="e">
        <f t="shared" si="28"/>
        <v>#VALUE!</v>
      </c>
      <c r="I151" s="32"/>
      <c r="J151" s="94"/>
    </row>
    <row r="152" spans="1:10" s="8" customFormat="1" ht="63.75" customHeight="1" x14ac:dyDescent="0.25">
      <c r="A152" s="12" t="s">
        <v>183</v>
      </c>
      <c r="B152" s="13" t="s">
        <v>77</v>
      </c>
      <c r="C152" s="14" t="s">
        <v>12</v>
      </c>
      <c r="D152" s="33"/>
      <c r="E152" s="292">
        <v>67.239999999999995</v>
      </c>
      <c r="F152" s="229" t="s">
        <v>205</v>
      </c>
      <c r="G152" s="229" t="e">
        <f>E152*F152</f>
        <v>#VALUE!</v>
      </c>
      <c r="H152" s="231"/>
      <c r="I152" s="32"/>
      <c r="J152" s="94"/>
    </row>
    <row r="153" spans="1:10" s="8" customFormat="1" ht="15.75" x14ac:dyDescent="0.25">
      <c r="A153" s="24"/>
      <c r="B153" s="25" t="s">
        <v>79</v>
      </c>
      <c r="C153" s="26" t="s">
        <v>12</v>
      </c>
      <c r="D153" s="36">
        <v>2.04</v>
      </c>
      <c r="E153" s="297">
        <v>137.1696</v>
      </c>
      <c r="F153" s="230" t="s">
        <v>210</v>
      </c>
      <c r="G153" s="230"/>
      <c r="H153" s="230" t="e">
        <f t="shared" ref="H153:H154" si="29">E153*F153</f>
        <v>#VALUE!</v>
      </c>
      <c r="I153" s="32"/>
      <c r="J153" s="94"/>
    </row>
    <row r="154" spans="1:10" s="39" customFormat="1" ht="15.75" customHeight="1" x14ac:dyDescent="0.25">
      <c r="A154" s="37"/>
      <c r="B154" s="25" t="s">
        <v>61</v>
      </c>
      <c r="C154" s="26" t="s">
        <v>31</v>
      </c>
      <c r="D154" s="27">
        <v>18</v>
      </c>
      <c r="E154" s="300">
        <v>1210.32</v>
      </c>
      <c r="F154" s="230" t="s">
        <v>210</v>
      </c>
      <c r="G154" s="230"/>
      <c r="H154" s="230" t="e">
        <f t="shared" si="29"/>
        <v>#VALUE!</v>
      </c>
      <c r="I154" s="32"/>
      <c r="J154" s="94"/>
    </row>
    <row r="155" spans="1:10" s="8" customFormat="1" ht="54" customHeight="1" x14ac:dyDescent="0.25">
      <c r="A155" s="12" t="s">
        <v>194</v>
      </c>
      <c r="B155" s="41" t="s">
        <v>78</v>
      </c>
      <c r="C155" s="14" t="s">
        <v>12</v>
      </c>
      <c r="D155" s="41"/>
      <c r="E155" s="292">
        <v>5.3429999999999991</v>
      </c>
      <c r="F155" s="229" t="s">
        <v>205</v>
      </c>
      <c r="G155" s="229" t="e">
        <f>E155*F155</f>
        <v>#VALUE!</v>
      </c>
      <c r="H155" s="231"/>
      <c r="I155" s="32"/>
      <c r="J155" s="94"/>
    </row>
    <row r="156" spans="1:10" s="8" customFormat="1" ht="15.75" customHeight="1" x14ac:dyDescent="0.25">
      <c r="A156" s="24"/>
      <c r="B156" s="25" t="s">
        <v>80</v>
      </c>
      <c r="C156" s="26" t="s">
        <v>12</v>
      </c>
      <c r="D156" s="27">
        <v>1.02</v>
      </c>
      <c r="E156" s="297">
        <v>5.4498599999999993</v>
      </c>
      <c r="F156" s="230" t="s">
        <v>210</v>
      </c>
      <c r="G156" s="230"/>
      <c r="H156" s="230" t="e">
        <f t="shared" ref="H156:H157" si="30">E156*F156</f>
        <v>#VALUE!</v>
      </c>
      <c r="I156" s="32"/>
      <c r="J156" s="94"/>
    </row>
    <row r="157" spans="1:10" s="39" customFormat="1" ht="15.75" customHeight="1" x14ac:dyDescent="0.25">
      <c r="A157" s="37"/>
      <c r="B157" s="25" t="s">
        <v>61</v>
      </c>
      <c r="C157" s="26" t="s">
        <v>31</v>
      </c>
      <c r="D157" s="27">
        <v>9</v>
      </c>
      <c r="E157" s="300">
        <v>48.086999999999989</v>
      </c>
      <c r="F157" s="230" t="s">
        <v>210</v>
      </c>
      <c r="G157" s="230"/>
      <c r="H157" s="230" t="e">
        <f t="shared" si="30"/>
        <v>#VALUE!</v>
      </c>
      <c r="I157" s="32"/>
      <c r="J157" s="94"/>
    </row>
    <row r="158" spans="1:10" s="8" customFormat="1" ht="31.5" customHeight="1" x14ac:dyDescent="0.25">
      <c r="A158" s="12" t="s">
        <v>195</v>
      </c>
      <c r="B158" s="41" t="s">
        <v>81</v>
      </c>
      <c r="C158" s="14" t="s">
        <v>12</v>
      </c>
      <c r="D158" s="41"/>
      <c r="E158" s="292">
        <v>72.582999999999998</v>
      </c>
      <c r="F158" s="229" t="s">
        <v>205</v>
      </c>
      <c r="G158" s="229" t="e">
        <f>E158*F158</f>
        <v>#VALUE!</v>
      </c>
      <c r="H158" s="231"/>
      <c r="I158" s="32"/>
      <c r="J158" s="94"/>
    </row>
    <row r="159" spans="1:10" s="8" customFormat="1" ht="15.75" customHeight="1" x14ac:dyDescent="0.25">
      <c r="A159" s="24"/>
      <c r="B159" s="25" t="s">
        <v>14</v>
      </c>
      <c r="C159" s="26" t="s">
        <v>15</v>
      </c>
      <c r="D159" s="27">
        <v>1.4</v>
      </c>
      <c r="E159" s="297">
        <v>101.61619999999999</v>
      </c>
      <c r="F159" s="230" t="s">
        <v>210</v>
      </c>
      <c r="G159" s="230"/>
      <c r="H159" s="230" t="e">
        <f>E159*F159</f>
        <v>#VALUE!</v>
      </c>
      <c r="I159" s="32"/>
      <c r="J159" s="94"/>
    </row>
    <row r="160" spans="1:10" s="8" customFormat="1" ht="47.25" customHeight="1" x14ac:dyDescent="0.25">
      <c r="A160" s="12" t="s">
        <v>196</v>
      </c>
      <c r="B160" s="13" t="s">
        <v>93</v>
      </c>
      <c r="C160" s="14" t="s">
        <v>12</v>
      </c>
      <c r="D160" s="33"/>
      <c r="E160" s="292">
        <v>79.706999999999994</v>
      </c>
      <c r="F160" s="229" t="s">
        <v>205</v>
      </c>
      <c r="G160" s="229" t="e">
        <f>E160*F160</f>
        <v>#VALUE!</v>
      </c>
      <c r="H160" s="231"/>
      <c r="I160" s="32"/>
      <c r="J160" s="94"/>
    </row>
    <row r="161" spans="1:10" s="8" customFormat="1" ht="15.75" customHeight="1" x14ac:dyDescent="0.25">
      <c r="A161" s="24"/>
      <c r="B161" s="25" t="s">
        <v>36</v>
      </c>
      <c r="C161" s="26" t="s">
        <v>12</v>
      </c>
      <c r="D161" s="27">
        <v>1.1599999999999999</v>
      </c>
      <c r="E161" s="297">
        <v>92.460119999999989</v>
      </c>
      <c r="F161" s="230" t="s">
        <v>210</v>
      </c>
      <c r="G161" s="230"/>
      <c r="H161" s="230" t="e">
        <f t="shared" ref="H161:H162" si="31">E161*F161</f>
        <v>#VALUE!</v>
      </c>
      <c r="I161" s="32"/>
      <c r="J161" s="94"/>
    </row>
    <row r="162" spans="1:10" s="8" customFormat="1" ht="15.75" customHeight="1" x14ac:dyDescent="0.25">
      <c r="A162" s="24"/>
      <c r="B162" s="25" t="s">
        <v>17</v>
      </c>
      <c r="C162" s="26" t="s">
        <v>15</v>
      </c>
      <c r="D162" s="27">
        <v>0.8</v>
      </c>
      <c r="E162" s="297">
        <v>63.765599999999999</v>
      </c>
      <c r="F162" s="230" t="s">
        <v>210</v>
      </c>
      <c r="G162" s="230"/>
      <c r="H162" s="230" t="e">
        <f t="shared" si="31"/>
        <v>#VALUE!</v>
      </c>
      <c r="I162" s="32"/>
      <c r="J162" s="94"/>
    </row>
    <row r="163" spans="1:10" s="39" customFormat="1" ht="52.5" customHeight="1" x14ac:dyDescent="0.25">
      <c r="A163" s="12" t="s">
        <v>197</v>
      </c>
      <c r="B163" s="13" t="s">
        <v>94</v>
      </c>
      <c r="C163" s="14" t="s">
        <v>12</v>
      </c>
      <c r="D163" s="42"/>
      <c r="E163" s="292">
        <v>79.706999999999994</v>
      </c>
      <c r="F163" s="229" t="s">
        <v>205</v>
      </c>
      <c r="G163" s="229" t="e">
        <f>E163*F163</f>
        <v>#VALUE!</v>
      </c>
      <c r="H163" s="231"/>
      <c r="I163" s="43"/>
      <c r="J163" s="95"/>
    </row>
    <row r="164" spans="1:10" s="48" customFormat="1" ht="15.75" customHeight="1" x14ac:dyDescent="0.25">
      <c r="A164" s="44"/>
      <c r="B164" s="25" t="s">
        <v>37</v>
      </c>
      <c r="C164" s="26" t="s">
        <v>12</v>
      </c>
      <c r="D164" s="27">
        <v>1.1399999999999999</v>
      </c>
      <c r="E164" s="297">
        <v>90.865979999999979</v>
      </c>
      <c r="F164" s="230" t="s">
        <v>210</v>
      </c>
      <c r="G164" s="230"/>
      <c r="H164" s="230" t="e">
        <f t="shared" ref="H164:H165" si="32">E164*F164</f>
        <v>#VALUE!</v>
      </c>
      <c r="I164" s="32"/>
      <c r="J164" s="94"/>
    </row>
    <row r="165" spans="1:10" s="51" customFormat="1" ht="15.75" customHeight="1" x14ac:dyDescent="0.25">
      <c r="A165" s="44"/>
      <c r="B165" s="25" t="s">
        <v>17</v>
      </c>
      <c r="C165" s="26" t="s">
        <v>15</v>
      </c>
      <c r="D165" s="27">
        <v>0.8</v>
      </c>
      <c r="E165" s="297">
        <v>63.765599999999999</v>
      </c>
      <c r="F165" s="230" t="s">
        <v>210</v>
      </c>
      <c r="G165" s="230"/>
      <c r="H165" s="230" t="e">
        <f t="shared" si="32"/>
        <v>#VALUE!</v>
      </c>
      <c r="I165" s="50"/>
      <c r="J165" s="192"/>
    </row>
    <row r="166" spans="1:10" s="39" customFormat="1" ht="52.5" customHeight="1" x14ac:dyDescent="0.25">
      <c r="A166" s="12" t="s">
        <v>198</v>
      </c>
      <c r="B166" s="180" t="s">
        <v>158</v>
      </c>
      <c r="C166" s="14" t="s">
        <v>31</v>
      </c>
      <c r="D166" s="42"/>
      <c r="E166" s="384">
        <v>1</v>
      </c>
      <c r="F166" s="229" t="s">
        <v>205</v>
      </c>
      <c r="G166" s="229" t="e">
        <f>E166*F166</f>
        <v>#VALUE!</v>
      </c>
      <c r="H166" s="231"/>
      <c r="I166" s="43"/>
      <c r="J166" s="95"/>
    </row>
    <row r="167" spans="1:10" s="48" customFormat="1" ht="75" x14ac:dyDescent="0.25">
      <c r="A167" s="44"/>
      <c r="B167" s="189" t="s">
        <v>159</v>
      </c>
      <c r="C167" s="26" t="s">
        <v>31</v>
      </c>
      <c r="D167" s="27">
        <v>1</v>
      </c>
      <c r="E167" s="384">
        <v>1</v>
      </c>
      <c r="F167" s="230" t="s">
        <v>210</v>
      </c>
      <c r="G167" s="230"/>
      <c r="H167" s="230" t="e">
        <f>E167*F167</f>
        <v>#VALUE!</v>
      </c>
      <c r="I167" s="144"/>
      <c r="J167" s="191"/>
    </row>
    <row r="168" spans="1:10" s="39" customFormat="1" ht="36.950000000000003" customHeight="1" x14ac:dyDescent="0.25">
      <c r="A168" s="12" t="s">
        <v>199</v>
      </c>
      <c r="B168" s="172" t="s">
        <v>165</v>
      </c>
      <c r="C168" s="14" t="s">
        <v>31</v>
      </c>
      <c r="D168" s="67"/>
      <c r="E168" s="384">
        <v>1</v>
      </c>
      <c r="F168" s="229" t="s">
        <v>205</v>
      </c>
      <c r="G168" s="229" t="e">
        <f>E168*F168</f>
        <v>#VALUE!</v>
      </c>
      <c r="H168" s="231"/>
      <c r="I168" s="43"/>
      <c r="J168" s="95"/>
    </row>
    <row r="169" spans="1:10" s="8" customFormat="1" ht="15.75" customHeight="1" x14ac:dyDescent="0.25">
      <c r="A169" s="205"/>
      <c r="B169" s="181" t="s">
        <v>160</v>
      </c>
      <c r="C169" s="182" t="s">
        <v>31</v>
      </c>
      <c r="D169" s="100">
        <v>1</v>
      </c>
      <c r="E169" s="297">
        <v>1</v>
      </c>
      <c r="F169" s="230" t="s">
        <v>210</v>
      </c>
      <c r="G169" s="230"/>
      <c r="H169" s="230" t="e">
        <f t="shared" ref="H169:H172" si="33">E169*F169</f>
        <v>#VALUE!</v>
      </c>
      <c r="I169" s="22"/>
      <c r="J169" s="94"/>
    </row>
    <row r="170" spans="1:10" s="8" customFormat="1" ht="15.75" customHeight="1" x14ac:dyDescent="0.25">
      <c r="A170" s="205"/>
      <c r="B170" s="181" t="s">
        <v>161</v>
      </c>
      <c r="C170" s="182" t="s">
        <v>31</v>
      </c>
      <c r="D170" s="100">
        <v>1</v>
      </c>
      <c r="E170" s="297">
        <v>1</v>
      </c>
      <c r="F170" s="230" t="s">
        <v>210</v>
      </c>
      <c r="G170" s="230"/>
      <c r="H170" s="230" t="e">
        <f t="shared" si="33"/>
        <v>#VALUE!</v>
      </c>
      <c r="I170" s="22"/>
      <c r="J170" s="94"/>
    </row>
    <row r="171" spans="1:10" s="39" customFormat="1" ht="15.75" customHeight="1" x14ac:dyDescent="0.25">
      <c r="A171" s="206"/>
      <c r="B171" s="183" t="s">
        <v>162</v>
      </c>
      <c r="C171" s="184" t="s">
        <v>31</v>
      </c>
      <c r="D171" s="29">
        <v>4</v>
      </c>
      <c r="E171" s="297">
        <v>4</v>
      </c>
      <c r="F171" s="230" t="s">
        <v>210</v>
      </c>
      <c r="G171" s="230"/>
      <c r="H171" s="230" t="e">
        <f t="shared" si="33"/>
        <v>#VALUE!</v>
      </c>
      <c r="I171" s="43"/>
      <c r="J171" s="95"/>
    </row>
    <row r="172" spans="1:10" s="39" customFormat="1" ht="15.75" customHeight="1" x14ac:dyDescent="0.25">
      <c r="A172" s="206"/>
      <c r="B172" s="183" t="s">
        <v>163</v>
      </c>
      <c r="C172" s="184" t="s">
        <v>31</v>
      </c>
      <c r="D172" s="29">
        <v>1</v>
      </c>
      <c r="E172" s="297">
        <v>1</v>
      </c>
      <c r="F172" s="230" t="s">
        <v>210</v>
      </c>
      <c r="G172" s="230"/>
      <c r="H172" s="230" t="e">
        <f t="shared" si="33"/>
        <v>#VALUE!</v>
      </c>
      <c r="I172" s="43"/>
      <c r="J172" s="95"/>
    </row>
    <row r="173" spans="1:10" s="39" customFormat="1" ht="39" customHeight="1" x14ac:dyDescent="0.25">
      <c r="A173" s="18" t="s">
        <v>200</v>
      </c>
      <c r="B173" s="171" t="s">
        <v>38</v>
      </c>
      <c r="C173" s="20" t="s">
        <v>31</v>
      </c>
      <c r="D173" s="175"/>
      <c r="E173" s="384">
        <v>1</v>
      </c>
      <c r="F173" s="229" t="s">
        <v>205</v>
      </c>
      <c r="G173" s="229" t="e">
        <f>E173*F173</f>
        <v>#VALUE!</v>
      </c>
      <c r="H173" s="229"/>
      <c r="I173" s="71"/>
      <c r="J173" s="95"/>
    </row>
    <row r="174" spans="1:10" s="48" customFormat="1" ht="15.75" customHeight="1" x14ac:dyDescent="0.25">
      <c r="A174" s="44"/>
      <c r="B174" s="25" t="s">
        <v>39</v>
      </c>
      <c r="C174" s="26" t="s">
        <v>31</v>
      </c>
      <c r="D174" s="27">
        <v>1</v>
      </c>
      <c r="E174" s="297">
        <v>1</v>
      </c>
      <c r="F174" s="230" t="s">
        <v>210</v>
      </c>
      <c r="G174" s="230"/>
      <c r="H174" s="230" t="e">
        <f t="shared" ref="H174:H177" si="34">E174*F174</f>
        <v>#VALUE!</v>
      </c>
      <c r="I174" s="52"/>
      <c r="J174" s="193"/>
    </row>
    <row r="175" spans="1:10" s="48" customFormat="1" ht="15.75" customHeight="1" x14ac:dyDescent="0.25">
      <c r="A175" s="44"/>
      <c r="B175" s="25" t="s">
        <v>37</v>
      </c>
      <c r="C175" s="26" t="s">
        <v>12</v>
      </c>
      <c r="D175" s="27">
        <v>1.1399999999999999</v>
      </c>
      <c r="E175" s="297">
        <v>1.1399999999999999</v>
      </c>
      <c r="F175" s="230" t="s">
        <v>210</v>
      </c>
      <c r="G175" s="230"/>
      <c r="H175" s="230" t="e">
        <f t="shared" si="34"/>
        <v>#VALUE!</v>
      </c>
      <c r="I175" s="32"/>
      <c r="J175" s="94"/>
    </row>
    <row r="176" spans="1:10" s="51" customFormat="1" ht="22.5" customHeight="1" x14ac:dyDescent="0.25">
      <c r="A176" s="44"/>
      <c r="B176" s="25" t="s">
        <v>17</v>
      </c>
      <c r="C176" s="26" t="s">
        <v>15</v>
      </c>
      <c r="D176" s="27">
        <v>0.8</v>
      </c>
      <c r="E176" s="297">
        <v>0.8</v>
      </c>
      <c r="F176" s="230" t="s">
        <v>210</v>
      </c>
      <c r="G176" s="230"/>
      <c r="H176" s="230" t="e">
        <f t="shared" si="34"/>
        <v>#VALUE!</v>
      </c>
      <c r="I176" s="50"/>
      <c r="J176" s="192"/>
    </row>
    <row r="177" spans="1:10" s="51" customFormat="1" ht="22.5" customHeight="1" thickBot="1" x14ac:dyDescent="0.3">
      <c r="A177" s="44"/>
      <c r="B177" s="25" t="s">
        <v>40</v>
      </c>
      <c r="C177" s="26" t="s">
        <v>31</v>
      </c>
      <c r="D177" s="27">
        <v>1</v>
      </c>
      <c r="E177" s="300">
        <v>1</v>
      </c>
      <c r="F177" s="230" t="s">
        <v>210</v>
      </c>
      <c r="G177" s="230"/>
      <c r="H177" s="230" t="e">
        <f t="shared" si="34"/>
        <v>#VALUE!</v>
      </c>
      <c r="I177" s="50"/>
      <c r="J177" s="192"/>
    </row>
    <row r="178" spans="1:10" s="8" customFormat="1" ht="45" customHeight="1" thickBot="1" x14ac:dyDescent="0.3">
      <c r="A178" s="247" t="s">
        <v>46</v>
      </c>
      <c r="B178" s="256" t="s">
        <v>101</v>
      </c>
      <c r="C178" s="257"/>
      <c r="D178" s="258"/>
      <c r="E178" s="385"/>
      <c r="F178" s="259"/>
      <c r="G178" s="259"/>
      <c r="H178" s="259"/>
      <c r="I178" s="259"/>
      <c r="J178" s="197"/>
    </row>
    <row r="179" spans="1:10" s="39" customFormat="1" ht="45.75" customHeight="1" x14ac:dyDescent="0.25">
      <c r="A179" s="68" t="s">
        <v>120</v>
      </c>
      <c r="B179" s="90" t="s">
        <v>114</v>
      </c>
      <c r="C179" s="20" t="s">
        <v>12</v>
      </c>
      <c r="D179" s="69"/>
      <c r="E179" s="292">
        <v>17.809999999999999</v>
      </c>
      <c r="F179" s="229" t="s">
        <v>205</v>
      </c>
      <c r="G179" s="229" t="e">
        <f>E179*F179</f>
        <v>#VALUE!</v>
      </c>
      <c r="H179" s="70"/>
      <c r="I179" s="40"/>
      <c r="J179" s="95"/>
    </row>
    <row r="180" spans="1:10" s="39" customFormat="1" ht="15.75" x14ac:dyDescent="0.25">
      <c r="A180" s="72"/>
      <c r="B180" s="73" t="s">
        <v>36</v>
      </c>
      <c r="C180" s="26" t="s">
        <v>12</v>
      </c>
      <c r="D180" s="29">
        <v>1.1599999999999999</v>
      </c>
      <c r="E180" s="297">
        <v>20.659599999999998</v>
      </c>
      <c r="F180" s="230" t="s">
        <v>210</v>
      </c>
      <c r="G180" s="230"/>
      <c r="H180" s="230" t="e">
        <f t="shared" ref="H180:H181" si="35">E180*F180</f>
        <v>#VALUE!</v>
      </c>
      <c r="I180" s="31"/>
      <c r="J180" s="94"/>
    </row>
    <row r="181" spans="1:10" s="39" customFormat="1" ht="15.75" x14ac:dyDescent="0.25">
      <c r="A181" s="72"/>
      <c r="B181" s="73" t="s">
        <v>17</v>
      </c>
      <c r="C181" s="26" t="s">
        <v>15</v>
      </c>
      <c r="D181" s="29">
        <v>0.8</v>
      </c>
      <c r="E181" s="297">
        <v>14.247999999999999</v>
      </c>
      <c r="F181" s="230" t="s">
        <v>210</v>
      </c>
      <c r="G181" s="230"/>
      <c r="H181" s="230" t="e">
        <f t="shared" si="35"/>
        <v>#VALUE!</v>
      </c>
      <c r="I181" s="38"/>
      <c r="J181" s="95"/>
    </row>
    <row r="182" spans="1:10" s="39" customFormat="1" ht="45.75" customHeight="1" x14ac:dyDescent="0.25">
      <c r="A182" s="74" t="s">
        <v>47</v>
      </c>
      <c r="B182" s="63" t="s">
        <v>118</v>
      </c>
      <c r="C182" s="14" t="s">
        <v>12</v>
      </c>
      <c r="D182" s="75"/>
      <c r="E182" s="292">
        <v>35.619999999999997</v>
      </c>
      <c r="F182" s="229" t="s">
        <v>205</v>
      </c>
      <c r="G182" s="229" t="e">
        <f>E182*F182</f>
        <v>#VALUE!</v>
      </c>
      <c r="H182" s="21"/>
      <c r="I182" s="38"/>
      <c r="J182" s="95"/>
    </row>
    <row r="183" spans="1:10" s="39" customFormat="1" ht="15.75" x14ac:dyDescent="0.25">
      <c r="A183" s="72"/>
      <c r="B183" s="73" t="s">
        <v>36</v>
      </c>
      <c r="C183" s="26" t="s">
        <v>12</v>
      </c>
      <c r="D183" s="29">
        <v>1.1599999999999999</v>
      </c>
      <c r="E183" s="297">
        <v>41.319199999999995</v>
      </c>
      <c r="F183" s="230" t="s">
        <v>210</v>
      </c>
      <c r="G183" s="230"/>
      <c r="H183" s="230" t="e">
        <f t="shared" ref="H183:H184" si="36">E183*F183</f>
        <v>#VALUE!</v>
      </c>
      <c r="I183" s="31"/>
      <c r="J183" s="94"/>
    </row>
    <row r="184" spans="1:10" s="39" customFormat="1" ht="15.75" x14ac:dyDescent="0.25">
      <c r="A184" s="72"/>
      <c r="B184" s="73" t="s">
        <v>17</v>
      </c>
      <c r="C184" s="26" t="s">
        <v>15</v>
      </c>
      <c r="D184" s="29">
        <v>0.8</v>
      </c>
      <c r="E184" s="297">
        <v>28.495999999999999</v>
      </c>
      <c r="F184" s="230" t="s">
        <v>210</v>
      </c>
      <c r="G184" s="230"/>
      <c r="H184" s="230" t="e">
        <f t="shared" si="36"/>
        <v>#VALUE!</v>
      </c>
      <c r="I184" s="38"/>
      <c r="J184" s="95"/>
    </row>
    <row r="185" spans="1:10" s="39" customFormat="1" ht="45.75" customHeight="1" x14ac:dyDescent="0.25">
      <c r="A185" s="74" t="s">
        <v>48</v>
      </c>
      <c r="B185" s="63" t="s">
        <v>119</v>
      </c>
      <c r="C185" s="14" t="s">
        <v>12</v>
      </c>
      <c r="D185" s="76"/>
      <c r="E185" s="292">
        <v>35.619999999999997</v>
      </c>
      <c r="F185" s="229" t="s">
        <v>205</v>
      </c>
      <c r="G185" s="229" t="e">
        <f>E185*F185</f>
        <v>#VALUE!</v>
      </c>
      <c r="H185" s="21"/>
      <c r="I185" s="38"/>
      <c r="J185" s="95"/>
    </row>
    <row r="186" spans="1:10" s="39" customFormat="1" ht="15.75" customHeight="1" x14ac:dyDescent="0.25">
      <c r="A186" s="37"/>
      <c r="B186" s="25" t="s">
        <v>37</v>
      </c>
      <c r="C186" s="26" t="s">
        <v>12</v>
      </c>
      <c r="D186" s="29">
        <v>1.1399999999999999</v>
      </c>
      <c r="E186" s="297">
        <v>40.606799999999993</v>
      </c>
      <c r="F186" s="230" t="s">
        <v>210</v>
      </c>
      <c r="G186" s="230"/>
      <c r="H186" s="230" t="e">
        <f t="shared" ref="H186:H187" si="37">E186*F186</f>
        <v>#VALUE!</v>
      </c>
      <c r="I186" s="31"/>
      <c r="J186" s="94"/>
    </row>
    <row r="187" spans="1:10" s="8" customFormat="1" ht="15.75" customHeight="1" x14ac:dyDescent="0.25">
      <c r="A187" s="77"/>
      <c r="B187" s="73" t="s">
        <v>17</v>
      </c>
      <c r="C187" s="26" t="s">
        <v>15</v>
      </c>
      <c r="D187" s="29">
        <v>0.8</v>
      </c>
      <c r="E187" s="297">
        <v>28.495999999999999</v>
      </c>
      <c r="F187" s="230" t="s">
        <v>210</v>
      </c>
      <c r="G187" s="230"/>
      <c r="H187" s="230" t="e">
        <f t="shared" si="37"/>
        <v>#VALUE!</v>
      </c>
      <c r="I187" s="31"/>
      <c r="J187" s="94"/>
    </row>
    <row r="188" spans="1:10" s="39" customFormat="1" ht="61.5" customHeight="1" x14ac:dyDescent="0.25">
      <c r="A188" s="68" t="s">
        <v>49</v>
      </c>
      <c r="B188" s="90" t="s">
        <v>91</v>
      </c>
      <c r="C188" s="20" t="s">
        <v>12</v>
      </c>
      <c r="D188" s="177"/>
      <c r="E188" s="292">
        <v>33.494999999999997</v>
      </c>
      <c r="F188" s="229" t="s">
        <v>205</v>
      </c>
      <c r="G188" s="229" t="e">
        <f>E188*F188</f>
        <v>#VALUE!</v>
      </c>
      <c r="H188" s="70"/>
      <c r="I188" s="38"/>
      <c r="J188" s="95"/>
    </row>
    <row r="189" spans="1:10" s="39" customFormat="1" ht="15.75" customHeight="1" x14ac:dyDescent="0.25">
      <c r="A189" s="77"/>
      <c r="B189" s="73" t="s">
        <v>43</v>
      </c>
      <c r="C189" s="26" t="s">
        <v>31</v>
      </c>
      <c r="D189" s="29">
        <v>1</v>
      </c>
      <c r="E189" s="300">
        <v>33.494999999999997</v>
      </c>
      <c r="F189" s="230" t="s">
        <v>210</v>
      </c>
      <c r="G189" s="230"/>
      <c r="H189" s="230" t="e">
        <f t="shared" ref="H189:H191" si="38">E189*F189</f>
        <v>#VALUE!</v>
      </c>
      <c r="I189" s="31"/>
      <c r="J189" s="94"/>
    </row>
    <row r="190" spans="1:10" s="8" customFormat="1" ht="30" customHeight="1" x14ac:dyDescent="0.25">
      <c r="A190" s="77"/>
      <c r="B190" s="73" t="s">
        <v>95</v>
      </c>
      <c r="C190" s="26" t="s">
        <v>12</v>
      </c>
      <c r="D190" s="29">
        <v>1.1000000000000001</v>
      </c>
      <c r="E190" s="297">
        <v>36.844500000000004</v>
      </c>
      <c r="F190" s="230" t="s">
        <v>210</v>
      </c>
      <c r="G190" s="230"/>
      <c r="H190" s="230" t="e">
        <f t="shared" si="38"/>
        <v>#VALUE!</v>
      </c>
      <c r="I190" s="31"/>
      <c r="J190" s="94"/>
    </row>
    <row r="191" spans="1:10" s="8" customFormat="1" ht="21.75" customHeight="1" thickBot="1" x14ac:dyDescent="0.3">
      <c r="A191" s="78"/>
      <c r="B191" s="79" t="s">
        <v>44</v>
      </c>
      <c r="C191" s="59" t="s">
        <v>31</v>
      </c>
      <c r="D191" s="80">
        <v>4</v>
      </c>
      <c r="E191" s="300">
        <v>133.97999999999999</v>
      </c>
      <c r="F191" s="230" t="s">
        <v>210</v>
      </c>
      <c r="G191" s="230"/>
      <c r="H191" s="230" t="e">
        <f t="shared" si="38"/>
        <v>#VALUE!</v>
      </c>
      <c r="I191" s="97"/>
      <c r="J191" s="94"/>
    </row>
    <row r="192" spans="1:10" s="8" customFormat="1" ht="27.95" customHeight="1" thickBot="1" x14ac:dyDescent="0.3">
      <c r="A192" s="247" t="s">
        <v>51</v>
      </c>
      <c r="B192" s="256" t="s">
        <v>157</v>
      </c>
      <c r="C192" s="257"/>
      <c r="D192" s="258"/>
      <c r="E192" s="385"/>
      <c r="F192" s="259"/>
      <c r="G192" s="259"/>
      <c r="H192" s="259"/>
      <c r="I192" s="259"/>
      <c r="J192" s="197"/>
    </row>
    <row r="193" spans="1:10" s="8" customFormat="1" ht="51" customHeight="1" x14ac:dyDescent="0.25">
      <c r="A193" s="18" t="s">
        <v>124</v>
      </c>
      <c r="B193" s="19" t="s">
        <v>190</v>
      </c>
      <c r="C193" s="20" t="s">
        <v>12</v>
      </c>
      <c r="D193" s="19"/>
      <c r="E193" s="292">
        <v>133.2028</v>
      </c>
      <c r="F193" s="229" t="s">
        <v>205</v>
      </c>
      <c r="G193" s="229" t="e">
        <f>E193*F193</f>
        <v>#VALUE!</v>
      </c>
      <c r="H193" s="65"/>
      <c r="I193" s="17"/>
      <c r="J193" s="94"/>
    </row>
    <row r="194" spans="1:10" s="8" customFormat="1" ht="15.75" customHeight="1" x14ac:dyDescent="0.25">
      <c r="A194" s="24"/>
      <c r="B194" s="25" t="s">
        <v>14</v>
      </c>
      <c r="C194" s="26" t="s">
        <v>15</v>
      </c>
      <c r="D194" s="27">
        <v>0.35</v>
      </c>
      <c r="E194" s="297">
        <v>46.620979999999996</v>
      </c>
      <c r="F194" s="230" t="s">
        <v>210</v>
      </c>
      <c r="G194" s="230"/>
      <c r="H194" s="230" t="e">
        <f>E194*F194</f>
        <v>#VALUE!</v>
      </c>
      <c r="I194" s="31"/>
      <c r="J194" s="94"/>
    </row>
    <row r="195" spans="1:10" s="8" customFormat="1" ht="31.5" x14ac:dyDescent="0.25">
      <c r="A195" s="12" t="s">
        <v>125</v>
      </c>
      <c r="B195" s="13" t="s">
        <v>92</v>
      </c>
      <c r="C195" s="14" t="s">
        <v>12</v>
      </c>
      <c r="D195" s="33"/>
      <c r="E195" s="292">
        <v>134.756</v>
      </c>
      <c r="F195" s="229" t="s">
        <v>205</v>
      </c>
      <c r="G195" s="229" t="e">
        <f>E195*F195</f>
        <v>#VALUE!</v>
      </c>
      <c r="H195" s="70"/>
      <c r="I195" s="23"/>
      <c r="J195" s="94"/>
    </row>
    <row r="196" spans="1:10" s="8" customFormat="1" ht="15.75" customHeight="1" x14ac:dyDescent="0.25">
      <c r="A196" s="12"/>
      <c r="B196" s="152" t="s">
        <v>73</v>
      </c>
      <c r="C196" s="26" t="s">
        <v>12</v>
      </c>
      <c r="D196" s="27">
        <v>1.1000000000000001</v>
      </c>
      <c r="E196" s="297">
        <v>148.23160000000001</v>
      </c>
      <c r="F196" s="230" t="s">
        <v>210</v>
      </c>
      <c r="G196" s="230"/>
      <c r="H196" s="230" t="e">
        <f t="shared" ref="H196:H197" si="39">E196*F196</f>
        <v>#VALUE!</v>
      </c>
      <c r="I196" s="31"/>
      <c r="J196" s="94"/>
    </row>
    <row r="197" spans="1:10" s="8" customFormat="1" ht="15.75" customHeight="1" x14ac:dyDescent="0.25">
      <c r="A197" s="24"/>
      <c r="B197" s="25" t="s">
        <v>17</v>
      </c>
      <c r="C197" s="26" t="s">
        <v>15</v>
      </c>
      <c r="D197" s="27">
        <v>0.8</v>
      </c>
      <c r="E197" s="297">
        <v>107.8048</v>
      </c>
      <c r="F197" s="230" t="s">
        <v>210</v>
      </c>
      <c r="G197" s="230"/>
      <c r="H197" s="230" t="e">
        <f t="shared" si="39"/>
        <v>#VALUE!</v>
      </c>
      <c r="I197" s="31"/>
      <c r="J197" s="94"/>
    </row>
    <row r="198" spans="1:10" s="8" customFormat="1" ht="51.75" customHeight="1" x14ac:dyDescent="0.25">
      <c r="A198" s="12" t="s">
        <v>129</v>
      </c>
      <c r="B198" s="13" t="s">
        <v>75</v>
      </c>
      <c r="C198" s="14" t="s">
        <v>12</v>
      </c>
      <c r="D198" s="27"/>
      <c r="E198" s="292">
        <v>88.16</v>
      </c>
      <c r="F198" s="229" t="s">
        <v>205</v>
      </c>
      <c r="G198" s="229" t="e">
        <f>E198*F198</f>
        <v>#VALUE!</v>
      </c>
      <c r="H198" s="21"/>
      <c r="I198" s="31"/>
      <c r="J198" s="94"/>
    </row>
    <row r="199" spans="1:10" s="8" customFormat="1" ht="19.5" customHeight="1" x14ac:dyDescent="0.25">
      <c r="A199" s="12" t="s">
        <v>105</v>
      </c>
      <c r="B199" s="25" t="s">
        <v>19</v>
      </c>
      <c r="C199" s="26" t="s">
        <v>20</v>
      </c>
      <c r="D199" s="35">
        <v>0.13800000000000001</v>
      </c>
      <c r="E199" s="297">
        <v>12.166080000000001</v>
      </c>
      <c r="F199" s="230" t="s">
        <v>210</v>
      </c>
      <c r="G199" s="230"/>
      <c r="H199" s="230" t="e">
        <f t="shared" ref="H199:H200" si="40">E199*F199</f>
        <v>#VALUE!</v>
      </c>
      <c r="I199" s="31"/>
      <c r="J199" s="94"/>
    </row>
    <row r="200" spans="1:10" s="8" customFormat="1" ht="19.5" customHeight="1" x14ac:dyDescent="0.25">
      <c r="A200" s="12"/>
      <c r="B200" s="25" t="s">
        <v>76</v>
      </c>
      <c r="C200" s="26" t="s">
        <v>23</v>
      </c>
      <c r="D200" s="27">
        <v>28.75</v>
      </c>
      <c r="E200" s="297">
        <v>2534.6</v>
      </c>
      <c r="F200" s="230" t="s">
        <v>210</v>
      </c>
      <c r="G200" s="230"/>
      <c r="H200" s="230" t="e">
        <f t="shared" si="40"/>
        <v>#VALUE!</v>
      </c>
      <c r="I200" s="31"/>
      <c r="J200" s="94"/>
    </row>
    <row r="201" spans="1:10" s="8" customFormat="1" ht="49.5" customHeight="1" x14ac:dyDescent="0.25">
      <c r="A201" s="12" t="s">
        <v>130</v>
      </c>
      <c r="B201" s="13" t="s">
        <v>26</v>
      </c>
      <c r="C201" s="14" t="s">
        <v>12</v>
      </c>
      <c r="D201" s="33"/>
      <c r="E201" s="292">
        <v>88.16</v>
      </c>
      <c r="F201" s="229" t="s">
        <v>205</v>
      </c>
      <c r="G201" s="229" t="e">
        <f>E201*F201</f>
        <v>#VALUE!</v>
      </c>
      <c r="H201" s="21"/>
      <c r="I201" s="31"/>
      <c r="J201" s="94"/>
    </row>
    <row r="202" spans="1:10" s="8" customFormat="1" ht="15" x14ac:dyDescent="0.25">
      <c r="A202" s="12"/>
      <c r="B202" s="25" t="s">
        <v>27</v>
      </c>
      <c r="C202" s="26" t="s">
        <v>20</v>
      </c>
      <c r="D202" s="35">
        <v>0.1545</v>
      </c>
      <c r="E202" s="297">
        <v>13.620719999999999</v>
      </c>
      <c r="F202" s="230" t="s">
        <v>210</v>
      </c>
      <c r="G202" s="230"/>
      <c r="H202" s="230" t="e">
        <f t="shared" ref="H202:H203" si="41">E202*F202</f>
        <v>#VALUE!</v>
      </c>
      <c r="I202" s="31"/>
      <c r="J202" s="94"/>
    </row>
    <row r="203" spans="1:10" s="8" customFormat="1" ht="15" x14ac:dyDescent="0.25">
      <c r="A203" s="12"/>
      <c r="B203" s="25" t="s">
        <v>28</v>
      </c>
      <c r="C203" s="26" t="s">
        <v>20</v>
      </c>
      <c r="D203" s="35">
        <v>5.1500000000000004E-2</v>
      </c>
      <c r="E203" s="297">
        <v>4.5402399999999998</v>
      </c>
      <c r="F203" s="230" t="s">
        <v>210</v>
      </c>
      <c r="G203" s="230"/>
      <c r="H203" s="230" t="e">
        <f t="shared" si="41"/>
        <v>#VALUE!</v>
      </c>
      <c r="I203" s="31"/>
      <c r="J203" s="94"/>
    </row>
    <row r="204" spans="1:10" s="8" customFormat="1" ht="51.75" customHeight="1" x14ac:dyDescent="0.25">
      <c r="A204" s="12" t="s">
        <v>128</v>
      </c>
      <c r="B204" s="13" t="s">
        <v>69</v>
      </c>
      <c r="C204" s="14" t="s">
        <v>12</v>
      </c>
      <c r="D204" s="27"/>
      <c r="E204" s="292">
        <v>88.16</v>
      </c>
      <c r="F204" s="229" t="s">
        <v>205</v>
      </c>
      <c r="G204" s="229" t="e">
        <f>E204*F204</f>
        <v>#VALUE!</v>
      </c>
      <c r="H204" s="21"/>
      <c r="I204" s="31"/>
      <c r="J204" s="94"/>
    </row>
    <row r="205" spans="1:10" s="8" customFormat="1" ht="19.5" customHeight="1" x14ac:dyDescent="0.25">
      <c r="A205" s="12"/>
      <c r="B205" s="25" t="s">
        <v>70</v>
      </c>
      <c r="C205" s="26" t="s">
        <v>12</v>
      </c>
      <c r="D205" s="27">
        <v>1.1000000000000001</v>
      </c>
      <c r="E205" s="297">
        <v>96.975999999999999</v>
      </c>
      <c r="F205" s="230" t="s">
        <v>210</v>
      </c>
      <c r="G205" s="230"/>
      <c r="H205" s="230" t="e">
        <f>E205*F205</f>
        <v>#VALUE!</v>
      </c>
      <c r="I205" s="31"/>
      <c r="J205" s="94"/>
    </row>
    <row r="206" spans="1:10" s="8" customFormat="1" ht="56.25" customHeight="1" x14ac:dyDescent="0.25">
      <c r="A206" s="12" t="s">
        <v>131</v>
      </c>
      <c r="B206" s="13" t="s">
        <v>100</v>
      </c>
      <c r="C206" s="14" t="s">
        <v>12</v>
      </c>
      <c r="D206" s="33"/>
      <c r="E206" s="292">
        <v>88.16</v>
      </c>
      <c r="F206" s="229" t="s">
        <v>205</v>
      </c>
      <c r="G206" s="229" t="e">
        <f>E206*F206</f>
        <v>#VALUE!</v>
      </c>
      <c r="H206" s="21"/>
      <c r="I206" s="31"/>
      <c r="J206" s="94"/>
    </row>
    <row r="207" spans="1:10" s="8" customFormat="1" ht="15.75" customHeight="1" x14ac:dyDescent="0.25">
      <c r="A207" s="24"/>
      <c r="B207" s="25" t="s">
        <v>22</v>
      </c>
      <c r="C207" s="26" t="s">
        <v>23</v>
      </c>
      <c r="D207" s="27">
        <v>0.37</v>
      </c>
      <c r="E207" s="297">
        <v>32.619199999999999</v>
      </c>
      <c r="F207" s="230" t="s">
        <v>210</v>
      </c>
      <c r="G207" s="230"/>
      <c r="H207" s="230" t="e">
        <f t="shared" ref="H207:H208" si="42">E207*F207</f>
        <v>#VALUE!</v>
      </c>
      <c r="I207" s="31"/>
      <c r="J207" s="94"/>
    </row>
    <row r="208" spans="1:10" s="8" customFormat="1" ht="15.75" customHeight="1" x14ac:dyDescent="0.25">
      <c r="A208" s="24"/>
      <c r="B208" s="25" t="s">
        <v>24</v>
      </c>
      <c r="C208" s="26" t="s">
        <v>23</v>
      </c>
      <c r="D208" s="35">
        <v>3.5000000000000003E-2</v>
      </c>
      <c r="E208" s="297">
        <v>3.0856000000000003</v>
      </c>
      <c r="F208" s="230" t="s">
        <v>210</v>
      </c>
      <c r="G208" s="230"/>
      <c r="H208" s="230" t="e">
        <f t="shared" si="42"/>
        <v>#VALUE!</v>
      </c>
      <c r="I208" s="31"/>
      <c r="J208" s="94"/>
    </row>
    <row r="209" spans="1:10" s="8" customFormat="1" ht="63.75" customHeight="1" x14ac:dyDescent="0.25">
      <c r="A209" s="12" t="s">
        <v>132</v>
      </c>
      <c r="B209" s="13" t="s">
        <v>77</v>
      </c>
      <c r="C209" s="14" t="s">
        <v>12</v>
      </c>
      <c r="D209" s="33"/>
      <c r="E209" s="292">
        <v>88.16</v>
      </c>
      <c r="F209" s="229" t="s">
        <v>205</v>
      </c>
      <c r="G209" s="229" t="e">
        <f>E209*F209</f>
        <v>#VALUE!</v>
      </c>
      <c r="H209" s="21"/>
      <c r="I209" s="31"/>
      <c r="J209" s="94"/>
    </row>
    <row r="210" spans="1:10" s="8" customFormat="1" ht="15.75" x14ac:dyDescent="0.25">
      <c r="A210" s="24"/>
      <c r="B210" s="25" t="s">
        <v>79</v>
      </c>
      <c r="C210" s="26" t="s">
        <v>12</v>
      </c>
      <c r="D210" s="36">
        <v>2.04</v>
      </c>
      <c r="E210" s="297">
        <v>179.84639999999999</v>
      </c>
      <c r="F210" s="230" t="s">
        <v>210</v>
      </c>
      <c r="G210" s="230"/>
      <c r="H210" s="230" t="e">
        <f t="shared" ref="H210:H211" si="43">E210*F210</f>
        <v>#VALUE!</v>
      </c>
      <c r="I210" s="31"/>
      <c r="J210" s="94"/>
    </row>
    <row r="211" spans="1:10" s="39" customFormat="1" ht="15.75" customHeight="1" x14ac:dyDescent="0.25">
      <c r="A211" s="37"/>
      <c r="B211" s="25" t="s">
        <v>61</v>
      </c>
      <c r="C211" s="26" t="s">
        <v>31</v>
      </c>
      <c r="D211" s="27">
        <v>18</v>
      </c>
      <c r="E211" s="300">
        <v>1586.8799999999999</v>
      </c>
      <c r="F211" s="230" t="s">
        <v>210</v>
      </c>
      <c r="G211" s="230"/>
      <c r="H211" s="230" t="e">
        <f t="shared" si="43"/>
        <v>#VALUE!</v>
      </c>
      <c r="I211" s="31"/>
      <c r="J211" s="94"/>
    </row>
    <row r="212" spans="1:10" s="8" customFormat="1" ht="54" customHeight="1" x14ac:dyDescent="0.25">
      <c r="A212" s="12" t="s">
        <v>133</v>
      </c>
      <c r="B212" s="41" t="s">
        <v>78</v>
      </c>
      <c r="C212" s="14" t="s">
        <v>12</v>
      </c>
      <c r="D212" s="41"/>
      <c r="E212" s="292">
        <v>11.648999999999999</v>
      </c>
      <c r="F212" s="229" t="s">
        <v>205</v>
      </c>
      <c r="G212" s="229" t="e">
        <f>E212*F212</f>
        <v>#VALUE!</v>
      </c>
      <c r="H212" s="21"/>
      <c r="I212" s="31"/>
      <c r="J212" s="94"/>
    </row>
    <row r="213" spans="1:10" s="8" customFormat="1" ht="15.75" customHeight="1" x14ac:dyDescent="0.25">
      <c r="A213" s="24"/>
      <c r="B213" s="25" t="s">
        <v>80</v>
      </c>
      <c r="C213" s="26" t="s">
        <v>12</v>
      </c>
      <c r="D213" s="27">
        <v>1.02</v>
      </c>
      <c r="E213" s="297">
        <v>11.881979999999999</v>
      </c>
      <c r="F213" s="230" t="s">
        <v>210</v>
      </c>
      <c r="G213" s="230"/>
      <c r="H213" s="230" t="e">
        <f t="shared" ref="H213:H214" si="44">E213*F213</f>
        <v>#VALUE!</v>
      </c>
      <c r="I213" s="31"/>
      <c r="J213" s="94"/>
    </row>
    <row r="214" spans="1:10" s="39" customFormat="1" ht="15.75" customHeight="1" x14ac:dyDescent="0.25">
      <c r="A214" s="37"/>
      <c r="B214" s="25" t="s">
        <v>61</v>
      </c>
      <c r="C214" s="26" t="s">
        <v>31</v>
      </c>
      <c r="D214" s="27">
        <v>9</v>
      </c>
      <c r="E214" s="300">
        <v>104.84099999999999</v>
      </c>
      <c r="F214" s="230" t="s">
        <v>210</v>
      </c>
      <c r="G214" s="230"/>
      <c r="H214" s="230" t="e">
        <f t="shared" si="44"/>
        <v>#VALUE!</v>
      </c>
      <c r="I214" s="31"/>
      <c r="J214" s="94"/>
    </row>
    <row r="215" spans="1:10" s="8" customFormat="1" ht="31.5" customHeight="1" x14ac:dyDescent="0.25">
      <c r="A215" s="12" t="s">
        <v>134</v>
      </c>
      <c r="B215" s="41" t="s">
        <v>81</v>
      </c>
      <c r="C215" s="14" t="s">
        <v>12</v>
      </c>
      <c r="D215" s="41"/>
      <c r="E215" s="292">
        <v>99.808999999999997</v>
      </c>
      <c r="F215" s="229" t="s">
        <v>205</v>
      </c>
      <c r="G215" s="229" t="e">
        <f>E215*F215</f>
        <v>#VALUE!</v>
      </c>
      <c r="H215" s="21"/>
      <c r="I215" s="31"/>
      <c r="J215" s="94"/>
    </row>
    <row r="216" spans="1:10" s="8" customFormat="1" ht="15.75" customHeight="1" x14ac:dyDescent="0.25">
      <c r="A216" s="24"/>
      <c r="B216" s="25" t="s">
        <v>14</v>
      </c>
      <c r="C216" s="26" t="s">
        <v>15</v>
      </c>
      <c r="D216" s="27">
        <v>1.4</v>
      </c>
      <c r="E216" s="297">
        <v>139.73259999999999</v>
      </c>
      <c r="F216" s="230" t="s">
        <v>210</v>
      </c>
      <c r="G216" s="230"/>
      <c r="H216" s="230" t="e">
        <f>E216*F216</f>
        <v>#VALUE!</v>
      </c>
      <c r="I216" s="31"/>
      <c r="J216" s="94"/>
    </row>
    <row r="217" spans="1:10" s="8" customFormat="1" ht="47.25" customHeight="1" x14ac:dyDescent="0.25">
      <c r="A217" s="12" t="s">
        <v>135</v>
      </c>
      <c r="B217" s="13" t="s">
        <v>93</v>
      </c>
      <c r="C217" s="14" t="s">
        <v>12</v>
      </c>
      <c r="D217" s="33"/>
      <c r="E217" s="292">
        <v>115.34099999999999</v>
      </c>
      <c r="F217" s="229" t="s">
        <v>205</v>
      </c>
      <c r="G217" s="229" t="e">
        <f>E217*F217</f>
        <v>#VALUE!</v>
      </c>
      <c r="H217" s="21"/>
      <c r="I217" s="31"/>
      <c r="J217" s="94"/>
    </row>
    <row r="218" spans="1:10" s="8" customFormat="1" ht="15.75" customHeight="1" x14ac:dyDescent="0.25">
      <c r="A218" s="24"/>
      <c r="B218" s="25" t="s">
        <v>36</v>
      </c>
      <c r="C218" s="26" t="s">
        <v>12</v>
      </c>
      <c r="D218" s="27">
        <v>1.1599999999999999</v>
      </c>
      <c r="E218" s="297">
        <v>133.79555999999999</v>
      </c>
      <c r="F218" s="230" t="s">
        <v>210</v>
      </c>
      <c r="G218" s="230"/>
      <c r="H218" s="230" t="e">
        <f t="shared" ref="H218:H219" si="45">E218*F218</f>
        <v>#VALUE!</v>
      </c>
      <c r="I218" s="31"/>
      <c r="J218" s="94"/>
    </row>
    <row r="219" spans="1:10" s="8" customFormat="1" ht="15.75" customHeight="1" x14ac:dyDescent="0.25">
      <c r="A219" s="24"/>
      <c r="B219" s="25" t="s">
        <v>17</v>
      </c>
      <c r="C219" s="26" t="s">
        <v>15</v>
      </c>
      <c r="D219" s="27">
        <v>0.8</v>
      </c>
      <c r="E219" s="297">
        <v>92.272800000000004</v>
      </c>
      <c r="F219" s="230" t="s">
        <v>210</v>
      </c>
      <c r="G219" s="230"/>
      <c r="H219" s="230" t="e">
        <f t="shared" si="45"/>
        <v>#VALUE!</v>
      </c>
      <c r="I219" s="31"/>
      <c r="J219" s="94"/>
    </row>
    <row r="220" spans="1:10" s="39" customFormat="1" ht="52.5" customHeight="1" x14ac:dyDescent="0.25">
      <c r="A220" s="12" t="s">
        <v>136</v>
      </c>
      <c r="B220" s="13" t="s">
        <v>94</v>
      </c>
      <c r="C220" s="14" t="s">
        <v>12</v>
      </c>
      <c r="D220" s="42"/>
      <c r="E220" s="292">
        <v>115.34099999999999</v>
      </c>
      <c r="F220" s="229" t="s">
        <v>205</v>
      </c>
      <c r="G220" s="229" t="e">
        <f>E220*F220</f>
        <v>#VALUE!</v>
      </c>
      <c r="H220" s="21"/>
      <c r="I220" s="38"/>
      <c r="J220" s="95"/>
    </row>
    <row r="221" spans="1:10" s="48" customFormat="1" ht="15.75" customHeight="1" x14ac:dyDescent="0.25">
      <c r="A221" s="44"/>
      <c r="B221" s="25" t="s">
        <v>37</v>
      </c>
      <c r="C221" s="26" t="s">
        <v>12</v>
      </c>
      <c r="D221" s="27">
        <v>1.1399999999999999</v>
      </c>
      <c r="E221" s="297">
        <v>131.48873999999998</v>
      </c>
      <c r="F221" s="230" t="s">
        <v>210</v>
      </c>
      <c r="G221" s="230"/>
      <c r="H221" s="230" t="e">
        <f t="shared" ref="H221:H222" si="46">E221*F221</f>
        <v>#VALUE!</v>
      </c>
      <c r="I221" s="31"/>
      <c r="J221" s="94"/>
    </row>
    <row r="222" spans="1:10" s="51" customFormat="1" ht="15.75" customHeight="1" x14ac:dyDescent="0.25">
      <c r="A222" s="44"/>
      <c r="B222" s="25" t="s">
        <v>17</v>
      </c>
      <c r="C222" s="26" t="s">
        <v>15</v>
      </c>
      <c r="D222" s="27">
        <v>0.8</v>
      </c>
      <c r="E222" s="297">
        <v>92.272800000000004</v>
      </c>
      <c r="F222" s="230" t="s">
        <v>210</v>
      </c>
      <c r="G222" s="230"/>
      <c r="H222" s="230" t="e">
        <f t="shared" si="46"/>
        <v>#VALUE!</v>
      </c>
      <c r="I222" s="49"/>
      <c r="J222" s="192"/>
    </row>
    <row r="223" spans="1:10" s="39" customFormat="1" ht="31.5" customHeight="1" x14ac:dyDescent="0.25">
      <c r="A223" s="68" t="s">
        <v>137</v>
      </c>
      <c r="B223" s="84" t="s">
        <v>147</v>
      </c>
      <c r="C223" s="20" t="s">
        <v>31</v>
      </c>
      <c r="D223" s="84"/>
      <c r="E223" s="384">
        <v>6</v>
      </c>
      <c r="F223" s="229" t="s">
        <v>205</v>
      </c>
      <c r="G223" s="229" t="e">
        <f>E223*F223</f>
        <v>#VALUE!</v>
      </c>
      <c r="H223" s="70"/>
      <c r="I223" s="40"/>
      <c r="J223" s="95"/>
    </row>
    <row r="224" spans="1:10" s="8" customFormat="1" ht="48" customHeight="1" x14ac:dyDescent="0.25">
      <c r="A224" s="205"/>
      <c r="B224" s="187" t="s">
        <v>193</v>
      </c>
      <c r="C224" s="26" t="s">
        <v>85</v>
      </c>
      <c r="D224" s="100">
        <v>1</v>
      </c>
      <c r="E224" s="297">
        <v>6</v>
      </c>
      <c r="F224" s="230" t="s">
        <v>210</v>
      </c>
      <c r="G224" s="230"/>
      <c r="H224" s="230" t="e">
        <f>E224*F224</f>
        <v>#VALUE!</v>
      </c>
      <c r="I224" s="23"/>
      <c r="J224" s="94"/>
    </row>
    <row r="225" spans="1:10" ht="39" customHeight="1" x14ac:dyDescent="0.25">
      <c r="A225" s="74" t="s">
        <v>138</v>
      </c>
      <c r="B225" s="63" t="s">
        <v>57</v>
      </c>
      <c r="C225" s="14" t="s">
        <v>12</v>
      </c>
      <c r="D225" s="98"/>
      <c r="E225" s="292">
        <v>6</v>
      </c>
      <c r="F225" s="229" t="s">
        <v>205</v>
      </c>
      <c r="G225" s="229" t="e">
        <f>E225*F225</f>
        <v>#VALUE!</v>
      </c>
      <c r="H225" s="70"/>
      <c r="I225" s="34"/>
      <c r="J225" s="194"/>
    </row>
    <row r="226" spans="1:10" s="55" customFormat="1" ht="15.75" customHeight="1" x14ac:dyDescent="0.25">
      <c r="A226" s="77"/>
      <c r="B226" s="73" t="s">
        <v>14</v>
      </c>
      <c r="C226" s="26" t="s">
        <v>15</v>
      </c>
      <c r="D226" s="29">
        <v>0.35</v>
      </c>
      <c r="E226" s="297">
        <v>2.0999999999999996</v>
      </c>
      <c r="F226" s="230" t="s">
        <v>210</v>
      </c>
      <c r="G226" s="230"/>
      <c r="H226" s="230" t="e">
        <f t="shared" ref="H226:H230" si="47">E226*F226</f>
        <v>#VALUE!</v>
      </c>
      <c r="I226" s="34"/>
      <c r="J226" s="194"/>
    </row>
    <row r="227" spans="1:10" s="55" customFormat="1" ht="15.75" customHeight="1" x14ac:dyDescent="0.25">
      <c r="A227" s="77"/>
      <c r="B227" s="73" t="s">
        <v>36</v>
      </c>
      <c r="C227" s="26" t="s">
        <v>12</v>
      </c>
      <c r="D227" s="29">
        <v>1.1599999999999999</v>
      </c>
      <c r="E227" s="297">
        <v>6.9599999999999991</v>
      </c>
      <c r="F227" s="230" t="s">
        <v>210</v>
      </c>
      <c r="G227" s="230"/>
      <c r="H227" s="230" t="e">
        <f t="shared" si="47"/>
        <v>#VALUE!</v>
      </c>
      <c r="I227" s="34"/>
      <c r="J227" s="194"/>
    </row>
    <row r="228" spans="1:10" s="55" customFormat="1" ht="15.75" customHeight="1" x14ac:dyDescent="0.25">
      <c r="A228" s="77"/>
      <c r="B228" s="73" t="s">
        <v>37</v>
      </c>
      <c r="C228" s="26" t="s">
        <v>12</v>
      </c>
      <c r="D228" s="29">
        <v>1.1399999999999999</v>
      </c>
      <c r="E228" s="297">
        <v>6.84</v>
      </c>
      <c r="F228" s="230" t="s">
        <v>210</v>
      </c>
      <c r="G228" s="230"/>
      <c r="H228" s="230" t="e">
        <f t="shared" si="47"/>
        <v>#VALUE!</v>
      </c>
      <c r="I228" s="34"/>
      <c r="J228" s="194"/>
    </row>
    <row r="229" spans="1:10" s="55" customFormat="1" ht="15.75" customHeight="1" x14ac:dyDescent="0.25">
      <c r="A229" s="77"/>
      <c r="B229" s="73" t="s">
        <v>17</v>
      </c>
      <c r="C229" s="26" t="s">
        <v>15</v>
      </c>
      <c r="D229" s="29">
        <v>0.8</v>
      </c>
      <c r="E229" s="297">
        <v>4.8000000000000007</v>
      </c>
      <c r="F229" s="230" t="s">
        <v>210</v>
      </c>
      <c r="G229" s="230"/>
      <c r="H229" s="230" t="e">
        <f t="shared" si="47"/>
        <v>#VALUE!</v>
      </c>
      <c r="I229" s="34"/>
      <c r="J229" s="194"/>
    </row>
    <row r="230" spans="1:10" s="55" customFormat="1" ht="15.75" customHeight="1" x14ac:dyDescent="0.25">
      <c r="A230" s="77"/>
      <c r="B230" s="73" t="s">
        <v>41</v>
      </c>
      <c r="C230" s="26" t="s">
        <v>23</v>
      </c>
      <c r="D230" s="29">
        <v>4.5000000000000005E-2</v>
      </c>
      <c r="E230" s="297">
        <v>0.27</v>
      </c>
      <c r="F230" s="230" t="s">
        <v>210</v>
      </c>
      <c r="G230" s="230"/>
      <c r="H230" s="230" t="e">
        <f t="shared" si="47"/>
        <v>#VALUE!</v>
      </c>
      <c r="I230" s="34"/>
      <c r="J230" s="194"/>
    </row>
    <row r="231" spans="1:10" s="39" customFormat="1" ht="39" customHeight="1" x14ac:dyDescent="0.25">
      <c r="A231" s="18" t="s">
        <v>139</v>
      </c>
      <c r="B231" s="171" t="s">
        <v>38</v>
      </c>
      <c r="C231" s="20" t="s">
        <v>31</v>
      </c>
      <c r="D231" s="175"/>
      <c r="E231" s="384">
        <v>2</v>
      </c>
      <c r="F231" s="229" t="s">
        <v>205</v>
      </c>
      <c r="G231" s="229" t="e">
        <f>E231*F231</f>
        <v>#VALUE!</v>
      </c>
      <c r="H231" s="70"/>
      <c r="I231" s="40"/>
      <c r="J231" s="95"/>
    </row>
    <row r="232" spans="1:10" s="48" customFormat="1" ht="15.75" customHeight="1" x14ac:dyDescent="0.25">
      <c r="A232" s="44"/>
      <c r="B232" s="25" t="s">
        <v>39</v>
      </c>
      <c r="C232" s="26" t="s">
        <v>31</v>
      </c>
      <c r="D232" s="27">
        <v>1</v>
      </c>
      <c r="E232" s="297">
        <v>2</v>
      </c>
      <c r="F232" s="230" t="s">
        <v>210</v>
      </c>
      <c r="G232" s="230"/>
      <c r="H232" s="230" t="e">
        <f t="shared" ref="H232:H235" si="48">E232*F232</f>
        <v>#VALUE!</v>
      </c>
      <c r="I232" s="47"/>
      <c r="J232" s="193"/>
    </row>
    <row r="233" spans="1:10" s="48" customFormat="1" ht="15.75" customHeight="1" x14ac:dyDescent="0.25">
      <c r="A233" s="44"/>
      <c r="B233" s="25" t="s">
        <v>37</v>
      </c>
      <c r="C233" s="26" t="s">
        <v>12</v>
      </c>
      <c r="D233" s="27">
        <v>1.1399999999999999</v>
      </c>
      <c r="E233" s="297">
        <v>2.2799999999999998</v>
      </c>
      <c r="F233" s="230" t="s">
        <v>210</v>
      </c>
      <c r="G233" s="230"/>
      <c r="H233" s="230" t="e">
        <f t="shared" si="48"/>
        <v>#VALUE!</v>
      </c>
      <c r="I233" s="31"/>
      <c r="J233" s="94"/>
    </row>
    <row r="234" spans="1:10" s="51" customFormat="1" ht="22.5" customHeight="1" x14ac:dyDescent="0.25">
      <c r="A234" s="44"/>
      <c r="B234" s="25" t="s">
        <v>17</v>
      </c>
      <c r="C234" s="26" t="s">
        <v>15</v>
      </c>
      <c r="D234" s="27">
        <v>0.8</v>
      </c>
      <c r="E234" s="297">
        <v>1.6</v>
      </c>
      <c r="F234" s="230" t="s">
        <v>210</v>
      </c>
      <c r="G234" s="230"/>
      <c r="H234" s="230" t="e">
        <f t="shared" si="48"/>
        <v>#VALUE!</v>
      </c>
      <c r="I234" s="49"/>
      <c r="J234" s="192"/>
    </row>
    <row r="235" spans="1:10" s="51" customFormat="1" ht="22.5" customHeight="1" thickBot="1" x14ac:dyDescent="0.3">
      <c r="A235" s="44"/>
      <c r="B235" s="25" t="s">
        <v>40</v>
      </c>
      <c r="C235" s="26" t="s">
        <v>31</v>
      </c>
      <c r="D235" s="27">
        <v>1</v>
      </c>
      <c r="E235" s="300">
        <v>2</v>
      </c>
      <c r="F235" s="230" t="s">
        <v>210</v>
      </c>
      <c r="G235" s="230"/>
      <c r="H235" s="230" t="e">
        <f t="shared" si="48"/>
        <v>#VALUE!</v>
      </c>
      <c r="I235" s="89"/>
      <c r="J235" s="192"/>
    </row>
    <row r="236" spans="1:10" s="8" customFormat="1" ht="45" customHeight="1" thickBot="1" x14ac:dyDescent="0.3">
      <c r="A236" s="247" t="s">
        <v>55</v>
      </c>
      <c r="B236" s="256" t="s">
        <v>122</v>
      </c>
      <c r="C236" s="257"/>
      <c r="D236" s="258"/>
      <c r="E236" s="385"/>
      <c r="F236" s="259"/>
      <c r="G236" s="259"/>
      <c r="H236" s="259"/>
      <c r="I236" s="259"/>
      <c r="J236" s="197"/>
    </row>
    <row r="237" spans="1:10" s="39" customFormat="1" ht="45.75" customHeight="1" x14ac:dyDescent="0.25">
      <c r="A237" s="68" t="s">
        <v>140</v>
      </c>
      <c r="B237" s="63" t="s">
        <v>123</v>
      </c>
      <c r="C237" s="20" t="s">
        <v>12</v>
      </c>
      <c r="D237" s="69"/>
      <c r="E237" s="292">
        <v>38.83</v>
      </c>
      <c r="F237" s="229" t="s">
        <v>205</v>
      </c>
      <c r="G237" s="229" t="e">
        <f>E237*F237</f>
        <v>#VALUE!</v>
      </c>
      <c r="H237" s="70"/>
      <c r="I237" s="40"/>
      <c r="J237" s="95"/>
    </row>
    <row r="238" spans="1:10" s="39" customFormat="1" ht="15.75" x14ac:dyDescent="0.25">
      <c r="A238" s="72"/>
      <c r="B238" s="73" t="s">
        <v>36</v>
      </c>
      <c r="C238" s="26" t="s">
        <v>12</v>
      </c>
      <c r="D238" s="29">
        <v>1.1599999999999999</v>
      </c>
      <c r="E238" s="297">
        <v>45.042799999999993</v>
      </c>
      <c r="F238" s="230" t="s">
        <v>210</v>
      </c>
      <c r="G238" s="230"/>
      <c r="H238" s="230" t="e">
        <f t="shared" ref="H238:H239" si="49">E238*F238</f>
        <v>#VALUE!</v>
      </c>
      <c r="I238" s="31"/>
      <c r="J238" s="94"/>
    </row>
    <row r="239" spans="1:10" s="39" customFormat="1" ht="15.75" x14ac:dyDescent="0.25">
      <c r="A239" s="72"/>
      <c r="B239" s="73" t="s">
        <v>17</v>
      </c>
      <c r="C239" s="26" t="s">
        <v>15</v>
      </c>
      <c r="D239" s="29">
        <v>0.8</v>
      </c>
      <c r="E239" s="297">
        <v>31.064</v>
      </c>
      <c r="F239" s="230" t="s">
        <v>210</v>
      </c>
      <c r="G239" s="230"/>
      <c r="H239" s="230" t="e">
        <f t="shared" si="49"/>
        <v>#VALUE!</v>
      </c>
      <c r="I239" s="38"/>
      <c r="J239" s="95"/>
    </row>
    <row r="240" spans="1:10" s="39" customFormat="1" ht="45.75" customHeight="1" x14ac:dyDescent="0.25">
      <c r="A240" s="74" t="s">
        <v>141</v>
      </c>
      <c r="B240" s="63" t="s">
        <v>118</v>
      </c>
      <c r="C240" s="14" t="s">
        <v>12</v>
      </c>
      <c r="D240" s="75"/>
      <c r="E240" s="292">
        <v>77.66</v>
      </c>
      <c r="F240" s="229" t="s">
        <v>205</v>
      </c>
      <c r="G240" s="229" t="e">
        <f>E240*F240</f>
        <v>#VALUE!</v>
      </c>
      <c r="H240" s="21"/>
      <c r="I240" s="38"/>
      <c r="J240" s="95"/>
    </row>
    <row r="241" spans="1:10" s="39" customFormat="1" ht="15.75" x14ac:dyDescent="0.25">
      <c r="A241" s="72"/>
      <c r="B241" s="73" t="s">
        <v>36</v>
      </c>
      <c r="C241" s="26" t="s">
        <v>12</v>
      </c>
      <c r="D241" s="29">
        <v>1.1599999999999999</v>
      </c>
      <c r="E241" s="297">
        <v>90.085599999999985</v>
      </c>
      <c r="F241" s="230" t="s">
        <v>210</v>
      </c>
      <c r="G241" s="230"/>
      <c r="H241" s="230" t="e">
        <f t="shared" ref="H241:H242" si="50">E241*F241</f>
        <v>#VALUE!</v>
      </c>
      <c r="I241" s="31"/>
      <c r="J241" s="94"/>
    </row>
    <row r="242" spans="1:10" s="39" customFormat="1" ht="15.75" x14ac:dyDescent="0.25">
      <c r="A242" s="72"/>
      <c r="B242" s="73" t="s">
        <v>17</v>
      </c>
      <c r="C242" s="26" t="s">
        <v>15</v>
      </c>
      <c r="D242" s="29">
        <v>0.8</v>
      </c>
      <c r="E242" s="297">
        <v>62.128</v>
      </c>
      <c r="F242" s="230" t="s">
        <v>210</v>
      </c>
      <c r="G242" s="230"/>
      <c r="H242" s="230" t="e">
        <f t="shared" si="50"/>
        <v>#VALUE!</v>
      </c>
      <c r="I242" s="38"/>
      <c r="J242" s="95"/>
    </row>
    <row r="243" spans="1:10" s="39" customFormat="1" ht="45.75" customHeight="1" x14ac:dyDescent="0.25">
      <c r="A243" s="74" t="s">
        <v>142</v>
      </c>
      <c r="B243" s="63" t="s">
        <v>119</v>
      </c>
      <c r="C243" s="14" t="s">
        <v>12</v>
      </c>
      <c r="D243" s="76"/>
      <c r="E243" s="292">
        <v>77.66</v>
      </c>
      <c r="F243" s="229" t="s">
        <v>205</v>
      </c>
      <c r="G243" s="229" t="e">
        <f>E243*F243</f>
        <v>#VALUE!</v>
      </c>
      <c r="H243" s="21"/>
      <c r="I243" s="38"/>
      <c r="J243" s="95"/>
    </row>
    <row r="244" spans="1:10" s="39" customFormat="1" ht="15.75" customHeight="1" x14ac:dyDescent="0.25">
      <c r="A244" s="37"/>
      <c r="B244" s="25" t="s">
        <v>37</v>
      </c>
      <c r="C244" s="26" t="s">
        <v>12</v>
      </c>
      <c r="D244" s="29">
        <v>1.1399999999999999</v>
      </c>
      <c r="E244" s="297">
        <v>88.532399999999996</v>
      </c>
      <c r="F244" s="230" t="s">
        <v>210</v>
      </c>
      <c r="G244" s="230"/>
      <c r="H244" s="230" t="e">
        <f t="shared" ref="H244:H245" si="51">E244*F244</f>
        <v>#VALUE!</v>
      </c>
      <c r="I244" s="31"/>
      <c r="J244" s="94"/>
    </row>
    <row r="245" spans="1:10" s="8" customFormat="1" ht="15.75" customHeight="1" x14ac:dyDescent="0.25">
      <c r="A245" s="77"/>
      <c r="B245" s="73" t="s">
        <v>17</v>
      </c>
      <c r="C245" s="26" t="s">
        <v>15</v>
      </c>
      <c r="D245" s="29">
        <v>0.8</v>
      </c>
      <c r="E245" s="297">
        <v>62.128</v>
      </c>
      <c r="F245" s="230" t="s">
        <v>210</v>
      </c>
      <c r="G245" s="230"/>
      <c r="H245" s="230" t="e">
        <f t="shared" si="51"/>
        <v>#VALUE!</v>
      </c>
      <c r="I245" s="31"/>
      <c r="J245" s="94"/>
    </row>
    <row r="246" spans="1:10" s="39" customFormat="1" ht="30" customHeight="1" x14ac:dyDescent="0.25">
      <c r="A246" s="74" t="s">
        <v>143</v>
      </c>
      <c r="B246" s="63" t="s">
        <v>126</v>
      </c>
      <c r="C246" s="14" t="s">
        <v>33</v>
      </c>
      <c r="D246" s="76"/>
      <c r="E246" s="292">
        <v>12.06</v>
      </c>
      <c r="F246" s="229" t="s">
        <v>205</v>
      </c>
      <c r="G246" s="229" t="e">
        <f>E246*F246</f>
        <v>#VALUE!</v>
      </c>
      <c r="H246" s="229"/>
      <c r="I246" s="43"/>
      <c r="J246" s="95"/>
    </row>
    <row r="247" spans="1:10" s="39" customFormat="1" ht="15.75" customHeight="1" x14ac:dyDescent="0.25">
      <c r="A247" s="77"/>
      <c r="B247" s="73" t="s">
        <v>52</v>
      </c>
      <c r="C247" s="26" t="s">
        <v>33</v>
      </c>
      <c r="D247" s="29">
        <v>1.02</v>
      </c>
      <c r="E247" s="297">
        <v>12.301200000000001</v>
      </c>
      <c r="F247" s="230" t="s">
        <v>210</v>
      </c>
      <c r="G247" s="230"/>
      <c r="H247" s="230" t="e">
        <f t="shared" ref="H247:H249" si="52">E247*F247</f>
        <v>#VALUE!</v>
      </c>
      <c r="I247" s="88"/>
      <c r="J247" s="194"/>
    </row>
    <row r="248" spans="1:10" s="8" customFormat="1" ht="30" customHeight="1" x14ac:dyDescent="0.25">
      <c r="A248" s="77"/>
      <c r="B248" s="73" t="s">
        <v>111</v>
      </c>
      <c r="C248" s="26" t="s">
        <v>31</v>
      </c>
      <c r="D248" s="29">
        <v>3</v>
      </c>
      <c r="E248" s="300">
        <v>36.18</v>
      </c>
      <c r="F248" s="230" t="s">
        <v>210</v>
      </c>
      <c r="G248" s="230"/>
      <c r="H248" s="230" t="e">
        <f t="shared" si="52"/>
        <v>#VALUE!</v>
      </c>
      <c r="I248" s="88"/>
      <c r="J248" s="194"/>
    </row>
    <row r="249" spans="1:10" s="8" customFormat="1" ht="21.75" customHeight="1" x14ac:dyDescent="0.25">
      <c r="A249" s="72"/>
      <c r="B249" s="73" t="s">
        <v>54</v>
      </c>
      <c r="C249" s="26" t="s">
        <v>31</v>
      </c>
      <c r="D249" s="29">
        <v>0.5</v>
      </c>
      <c r="E249" s="300">
        <v>6.03</v>
      </c>
      <c r="F249" s="230" t="s">
        <v>210</v>
      </c>
      <c r="G249" s="230"/>
      <c r="H249" s="230" t="e">
        <f t="shared" si="52"/>
        <v>#VALUE!</v>
      </c>
      <c r="I249" s="176"/>
      <c r="J249" s="194"/>
    </row>
    <row r="250" spans="1:10" s="39" customFormat="1" ht="31.5" x14ac:dyDescent="0.25">
      <c r="A250" s="74" t="s">
        <v>144</v>
      </c>
      <c r="B250" s="63" t="s">
        <v>191</v>
      </c>
      <c r="C250" s="14" t="s">
        <v>33</v>
      </c>
      <c r="D250" s="76"/>
      <c r="E250" s="292">
        <v>12.06</v>
      </c>
      <c r="F250" s="229" t="s">
        <v>205</v>
      </c>
      <c r="G250" s="229" t="e">
        <f>E250*F250</f>
        <v>#VALUE!</v>
      </c>
      <c r="H250" s="231"/>
      <c r="I250" s="43"/>
      <c r="J250" s="95"/>
    </row>
    <row r="251" spans="1:10" s="39" customFormat="1" ht="15.75" customHeight="1" x14ac:dyDescent="0.25">
      <c r="A251" s="77"/>
      <c r="B251" s="73" t="s">
        <v>192</v>
      </c>
      <c r="C251" s="26" t="s">
        <v>33</v>
      </c>
      <c r="D251" s="29">
        <v>1.05</v>
      </c>
      <c r="E251" s="297">
        <v>12.663</v>
      </c>
      <c r="F251" s="230" t="s">
        <v>210</v>
      </c>
      <c r="G251" s="230"/>
      <c r="H251" s="230" t="e">
        <f t="shared" ref="H251:H253" si="53">E251*F251</f>
        <v>#VALUE!</v>
      </c>
      <c r="I251" s="34"/>
      <c r="J251" s="194"/>
    </row>
    <row r="252" spans="1:10" s="8" customFormat="1" ht="30" customHeight="1" x14ac:dyDescent="0.25">
      <c r="A252" s="77"/>
      <c r="B252" s="73" t="s">
        <v>53</v>
      </c>
      <c r="C252" s="26" t="s">
        <v>31</v>
      </c>
      <c r="D252" s="29">
        <v>3</v>
      </c>
      <c r="E252" s="300">
        <v>36.18</v>
      </c>
      <c r="F252" s="230" t="s">
        <v>210</v>
      </c>
      <c r="G252" s="230"/>
      <c r="H252" s="230" t="e">
        <f t="shared" si="53"/>
        <v>#VALUE!</v>
      </c>
      <c r="I252" s="34"/>
      <c r="J252" s="194"/>
    </row>
    <row r="253" spans="1:10" s="8" customFormat="1" ht="21.75" customHeight="1" x14ac:dyDescent="0.25">
      <c r="A253" s="72"/>
      <c r="B253" s="73" t="s">
        <v>54</v>
      </c>
      <c r="C253" s="26" t="s">
        <v>31</v>
      </c>
      <c r="D253" s="29">
        <v>0.5</v>
      </c>
      <c r="E253" s="300">
        <v>6.03</v>
      </c>
      <c r="F253" s="230" t="s">
        <v>210</v>
      </c>
      <c r="G253" s="230"/>
      <c r="H253" s="230" t="e">
        <f t="shared" si="53"/>
        <v>#VALUE!</v>
      </c>
      <c r="I253" s="82"/>
      <c r="J253" s="194"/>
    </row>
    <row r="254" spans="1:10" s="39" customFormat="1" ht="61.5" customHeight="1" x14ac:dyDescent="0.25">
      <c r="A254" s="68" t="s">
        <v>145</v>
      </c>
      <c r="B254" s="90" t="s">
        <v>91</v>
      </c>
      <c r="C254" s="20" t="s">
        <v>12</v>
      </c>
      <c r="D254" s="177"/>
      <c r="E254" s="292">
        <v>69.3</v>
      </c>
      <c r="F254" s="229" t="s">
        <v>205</v>
      </c>
      <c r="G254" s="229" t="e">
        <f>E254*F254</f>
        <v>#VALUE!</v>
      </c>
      <c r="H254" s="70"/>
      <c r="I254" s="38"/>
      <c r="J254" s="95"/>
    </row>
    <row r="255" spans="1:10" s="39" customFormat="1" ht="15.75" customHeight="1" x14ac:dyDescent="0.25">
      <c r="A255" s="77"/>
      <c r="B255" s="73" t="s">
        <v>43</v>
      </c>
      <c r="C255" s="26" t="s">
        <v>31</v>
      </c>
      <c r="D255" s="29">
        <v>1</v>
      </c>
      <c r="E255" s="300">
        <v>69.3</v>
      </c>
      <c r="F255" s="230" t="s">
        <v>210</v>
      </c>
      <c r="G255" s="230"/>
      <c r="H255" s="230" t="e">
        <f t="shared" ref="H255:H257" si="54">E255*F255</f>
        <v>#VALUE!</v>
      </c>
      <c r="I255" s="31"/>
      <c r="J255" s="94"/>
    </row>
    <row r="256" spans="1:10" s="8" customFormat="1" ht="30" customHeight="1" x14ac:dyDescent="0.25">
      <c r="A256" s="77"/>
      <c r="B256" s="73" t="s">
        <v>95</v>
      </c>
      <c r="C256" s="26" t="s">
        <v>12</v>
      </c>
      <c r="D256" s="29">
        <v>1.1000000000000001</v>
      </c>
      <c r="E256" s="297">
        <v>76.23</v>
      </c>
      <c r="F256" s="230" t="s">
        <v>210</v>
      </c>
      <c r="G256" s="230"/>
      <c r="H256" s="230" t="e">
        <f t="shared" si="54"/>
        <v>#VALUE!</v>
      </c>
      <c r="I256" s="31"/>
      <c r="J256" s="94"/>
    </row>
    <row r="257" spans="1:10" s="8" customFormat="1" ht="21.75" customHeight="1" thickBot="1" x14ac:dyDescent="0.3">
      <c r="A257" s="78"/>
      <c r="B257" s="79" t="s">
        <v>127</v>
      </c>
      <c r="C257" s="59" t="s">
        <v>31</v>
      </c>
      <c r="D257" s="80">
        <v>4</v>
      </c>
      <c r="E257" s="300">
        <v>277.2</v>
      </c>
      <c r="F257" s="230" t="s">
        <v>210</v>
      </c>
      <c r="G257" s="230"/>
      <c r="H257" s="230" t="e">
        <f t="shared" si="54"/>
        <v>#VALUE!</v>
      </c>
      <c r="I257" s="97"/>
      <c r="J257" s="94"/>
    </row>
    <row r="258" spans="1:10" s="39" customFormat="1" ht="57" thickBot="1" x14ac:dyDescent="0.3">
      <c r="A258" s="247" t="s">
        <v>56</v>
      </c>
      <c r="B258" s="248" t="s">
        <v>98</v>
      </c>
      <c r="C258" s="249" t="s">
        <v>12</v>
      </c>
      <c r="D258" s="250"/>
      <c r="E258" s="387">
        <v>32.799999999999997</v>
      </c>
      <c r="F258" s="245" t="s">
        <v>205</v>
      </c>
      <c r="G258" s="245" t="e">
        <f>E258*F258</f>
        <v>#VALUE!</v>
      </c>
      <c r="H258" s="244"/>
      <c r="I258" s="246"/>
      <c r="J258" s="95"/>
    </row>
    <row r="259" spans="1:10" s="39" customFormat="1" ht="21.75" customHeight="1" x14ac:dyDescent="0.25">
      <c r="A259" s="267"/>
      <c r="B259" s="268" t="s">
        <v>58</v>
      </c>
      <c r="C259" s="269" t="s">
        <v>12</v>
      </c>
      <c r="D259" s="270">
        <v>1.02</v>
      </c>
      <c r="E259" s="388">
        <v>33.455999999999996</v>
      </c>
      <c r="F259" s="230" t="s">
        <v>210</v>
      </c>
      <c r="G259" s="230"/>
      <c r="H259" s="230" t="e">
        <f t="shared" ref="H259:H260" si="55">E259*F259</f>
        <v>#VALUE!</v>
      </c>
      <c r="I259" s="272"/>
      <c r="J259" s="95"/>
    </row>
    <row r="260" spans="1:10" s="39" customFormat="1" ht="21.75" customHeight="1" thickBot="1" x14ac:dyDescent="0.3">
      <c r="A260" s="273"/>
      <c r="B260" s="140" t="s">
        <v>59</v>
      </c>
      <c r="C260" s="66" t="s">
        <v>20</v>
      </c>
      <c r="D260" s="274">
        <v>1.1000000000000001</v>
      </c>
      <c r="E260" s="389">
        <v>36.08</v>
      </c>
      <c r="F260" s="230" t="s">
        <v>210</v>
      </c>
      <c r="G260" s="230"/>
      <c r="H260" s="230" t="e">
        <f t="shared" si="55"/>
        <v>#VALUE!</v>
      </c>
      <c r="I260" s="170"/>
      <c r="J260" s="170"/>
    </row>
    <row r="261" spans="1:10" ht="27.75" customHeight="1" x14ac:dyDescent="0.25">
      <c r="A261" s="275"/>
      <c r="B261" s="276" t="s">
        <v>206</v>
      </c>
      <c r="C261" s="277"/>
      <c r="D261" s="278"/>
      <c r="E261" s="278"/>
      <c r="F261" s="238"/>
      <c r="G261" s="289" t="e">
        <f>SUM(G19:G260)</f>
        <v>#VALUE!</v>
      </c>
      <c r="H261" s="289" t="e">
        <f>SUM(H19:H260)</f>
        <v>#VALUE!</v>
      </c>
      <c r="I261" s="239"/>
      <c r="J261" s="283"/>
    </row>
    <row r="262" spans="1:10" ht="23.25" customHeight="1" x14ac:dyDescent="0.2">
      <c r="A262" s="263"/>
      <c r="B262" s="279" t="s">
        <v>207</v>
      </c>
      <c r="C262" s="238"/>
      <c r="D262" s="280"/>
      <c r="E262" s="284"/>
      <c r="F262" s="285"/>
      <c r="G262" s="286" t="e">
        <f>G261+H261</f>
        <v>#VALUE!</v>
      </c>
      <c r="H262" s="286"/>
      <c r="I262" s="239"/>
      <c r="J262" s="287"/>
    </row>
    <row r="263" spans="1:10" ht="25.5" customHeight="1" x14ac:dyDescent="0.25">
      <c r="A263" s="263"/>
      <c r="B263" s="279" t="s">
        <v>208</v>
      </c>
      <c r="C263" s="281"/>
      <c r="D263" s="281"/>
      <c r="E263" s="285"/>
      <c r="F263" s="285"/>
      <c r="G263" s="288" t="e">
        <f>G262/120*20</f>
        <v>#VALUE!</v>
      </c>
      <c r="H263" s="288"/>
      <c r="I263" s="239"/>
      <c r="J263" s="283"/>
    </row>
    <row r="264" spans="1:10" ht="15.75" x14ac:dyDescent="0.25">
      <c r="B264" s="134"/>
      <c r="C264" s="135"/>
      <c r="D264" s="136"/>
    </row>
    <row r="265" spans="1:10" ht="24.95" customHeight="1" x14ac:dyDescent="0.25">
      <c r="B265" s="137"/>
      <c r="C265" s="116"/>
      <c r="D265" s="138"/>
      <c r="E265" s="117"/>
      <c r="F265" s="117"/>
      <c r="G265" s="117"/>
      <c r="H265" s="117"/>
    </row>
    <row r="266" spans="1:10" ht="24.95" customHeight="1" x14ac:dyDescent="0.25">
      <c r="B266" s="137"/>
      <c r="C266" s="139"/>
      <c r="D266" s="212"/>
      <c r="E266" s="110"/>
      <c r="F266" s="110"/>
      <c r="G266" s="110"/>
      <c r="H266" s="110"/>
    </row>
    <row r="267" spans="1:10" ht="24.95" customHeight="1" x14ac:dyDescent="0.25">
      <c r="B267" s="118"/>
      <c r="C267" s="119"/>
      <c r="D267" s="120"/>
      <c r="E267" s="110"/>
      <c r="F267" s="110"/>
      <c r="G267" s="110"/>
      <c r="H267" s="110"/>
    </row>
    <row r="268" spans="1:10" ht="15.75" x14ac:dyDescent="0.25">
      <c r="B268" s="110"/>
      <c r="C268" s="108"/>
      <c r="D268" s="108"/>
      <c r="E268" s="110"/>
      <c r="F268" s="110"/>
      <c r="G268" s="110"/>
      <c r="H268" s="110"/>
    </row>
    <row r="270" spans="1:10" ht="15.75" x14ac:dyDescent="0.25">
      <c r="B270" s="114"/>
      <c r="C270" s="114"/>
      <c r="D270" s="114"/>
      <c r="E270" s="215"/>
      <c r="F270" s="215"/>
      <c r="G270" s="215"/>
      <c r="H270" s="215"/>
      <c r="I270" s="215"/>
      <c r="J270" s="215"/>
    </row>
  </sheetData>
  <autoFilter ref="A18:I264" xr:uid="{00000000-0009-0000-0000-000001000000}"/>
  <mergeCells count="16">
    <mergeCell ref="G263:H263"/>
    <mergeCell ref="E270:J270"/>
    <mergeCell ref="E16:E17"/>
    <mergeCell ref="F16:F17"/>
    <mergeCell ref="G16:G17"/>
    <mergeCell ref="H16:H17"/>
    <mergeCell ref="I16:I17"/>
    <mergeCell ref="G262:H262"/>
    <mergeCell ref="E1:J1"/>
    <mergeCell ref="D2:E2"/>
    <mergeCell ref="B11:E11"/>
    <mergeCell ref="A12:E12"/>
    <mergeCell ref="A15:B15"/>
    <mergeCell ref="A16:A17"/>
    <mergeCell ref="B16:B17"/>
    <mergeCell ref="C16:C17"/>
  </mergeCells>
  <conditionalFormatting sqref="E261">
    <cfRule type="cellIs" dxfId="1" priority="1" operator="lessThan">
      <formula>0</formula>
    </cfRule>
  </conditionalFormatting>
  <pageMargins left="0.31496062992125984" right="0.11811023622047245" top="0.19685039370078741" bottom="0.19685039370078741" header="0.31496062992125984" footer="0.31496062992125984"/>
  <pageSetup paperSize="9" scale="46" fitToHeight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75C6-0F33-4E8A-87F5-812C181EB788}">
  <sheetPr>
    <tabColor rgb="FFFF0000"/>
    <pageSetUpPr fitToPage="1"/>
  </sheetPr>
  <dimension ref="A1:J270"/>
  <sheetViews>
    <sheetView tabSelected="1" topLeftCell="A253" zoomScale="85" zoomScaleNormal="85" zoomScaleSheetLayoutView="80" zoomScalePageLayoutView="55" workbookViewId="0">
      <selection activeCell="A16" sqref="A16:A17"/>
    </sheetView>
  </sheetViews>
  <sheetFormatPr defaultRowHeight="12.75" x14ac:dyDescent="0.25"/>
  <cols>
    <col min="1" max="1" width="11.140625" style="3" customWidth="1"/>
    <col min="2" max="2" width="74.5703125" style="105" customWidth="1"/>
    <col min="3" max="3" width="9.28515625" style="106" customWidth="1"/>
    <col min="4" max="4" width="16.42578125" style="104" customWidth="1"/>
    <col min="5" max="6" width="19.140625" style="107" customWidth="1"/>
    <col min="7" max="7" width="19.7109375" style="107" customWidth="1"/>
    <col min="8" max="8" width="20.85546875" style="107" customWidth="1"/>
    <col min="9" max="9" width="25.42578125" style="2" customWidth="1"/>
    <col min="10" max="10" width="25.42578125" style="55" customWidth="1"/>
    <col min="11" max="16384" width="9.140625" style="2"/>
  </cols>
  <sheetData>
    <row r="1" spans="1:10" ht="15.75" x14ac:dyDescent="0.25">
      <c r="B1" s="114"/>
      <c r="C1" s="114"/>
      <c r="D1" s="114"/>
      <c r="E1" s="215"/>
      <c r="F1" s="215"/>
      <c r="G1" s="215"/>
      <c r="H1" s="215"/>
      <c r="I1" s="215"/>
      <c r="J1" s="215"/>
    </row>
    <row r="2" spans="1:10" ht="15.75" customHeight="1" x14ac:dyDescent="0.3">
      <c r="A2" s="121" t="s">
        <v>0</v>
      </c>
      <c r="B2" s="122"/>
      <c r="C2" s="122"/>
      <c r="D2" s="216"/>
      <c r="E2" s="216"/>
      <c r="F2" s="208"/>
      <c r="G2" s="208"/>
      <c r="H2" s="208"/>
    </row>
    <row r="3" spans="1:10" ht="15.75" customHeight="1" x14ac:dyDescent="0.35">
      <c r="A3" s="124" t="s">
        <v>1</v>
      </c>
      <c r="B3" s="122"/>
      <c r="C3" s="122"/>
      <c r="D3" s="125"/>
      <c r="E3" s="123"/>
      <c r="F3" s="123"/>
      <c r="G3" s="123"/>
      <c r="H3" s="123"/>
      <c r="I3" s="123"/>
      <c r="J3" s="199"/>
    </row>
    <row r="4" spans="1:10" ht="15.75" customHeight="1" x14ac:dyDescent="0.3">
      <c r="A4" s="121" t="s">
        <v>2</v>
      </c>
      <c r="B4" s="122"/>
      <c r="C4" s="122"/>
      <c r="D4" s="141"/>
      <c r="E4" s="141"/>
      <c r="F4" s="141"/>
      <c r="G4" s="141"/>
      <c r="H4" s="141"/>
      <c r="I4" s="141"/>
      <c r="J4" s="200"/>
    </row>
    <row r="5" spans="1:10" ht="15.75" customHeight="1" x14ac:dyDescent="0.35">
      <c r="A5" s="124" t="s">
        <v>3</v>
      </c>
      <c r="B5" s="122"/>
      <c r="C5" s="122"/>
      <c r="D5" s="147"/>
      <c r="E5" s="126"/>
      <c r="F5" s="126"/>
      <c r="G5" s="126"/>
      <c r="H5" s="126"/>
      <c r="I5" s="126"/>
      <c r="J5" s="201"/>
    </row>
    <row r="6" spans="1:10" ht="15.75" customHeight="1" x14ac:dyDescent="0.35">
      <c r="A6" s="124" t="s">
        <v>4</v>
      </c>
      <c r="B6" s="127"/>
      <c r="C6" s="127"/>
      <c r="E6" s="179"/>
      <c r="F6" s="179"/>
      <c r="G6" s="179"/>
      <c r="H6" s="179"/>
      <c r="I6" s="179"/>
      <c r="J6" s="202"/>
    </row>
    <row r="7" spans="1:10" ht="15.75" customHeight="1" x14ac:dyDescent="0.35">
      <c r="A7" s="129" t="s">
        <v>67</v>
      </c>
      <c r="B7" s="127"/>
      <c r="C7" s="127"/>
      <c r="E7" s="128"/>
      <c r="F7" s="128"/>
      <c r="G7" s="128"/>
      <c r="H7" s="128"/>
      <c r="I7" s="128"/>
      <c r="J7" s="203"/>
    </row>
    <row r="8" spans="1:10" ht="17.100000000000001" customHeight="1" x14ac:dyDescent="0.25">
      <c r="A8" s="130"/>
      <c r="B8" s="131"/>
      <c r="C8" s="131"/>
      <c r="D8" s="147"/>
      <c r="E8" s="179"/>
      <c r="F8" s="179"/>
      <c r="G8" s="179"/>
      <c r="H8" s="179"/>
      <c r="I8" s="179"/>
      <c r="J8" s="202"/>
    </row>
    <row r="9" spans="1:10" ht="15.75" customHeight="1" x14ac:dyDescent="0.25">
      <c r="A9" s="105"/>
      <c r="B9" s="106"/>
      <c r="C9" s="104"/>
      <c r="E9" s="179"/>
      <c r="F9" s="179"/>
      <c r="G9" s="179"/>
      <c r="H9" s="179"/>
      <c r="I9" s="179"/>
      <c r="J9" s="202"/>
    </row>
    <row r="10" spans="1:10" ht="15.75" customHeight="1" x14ac:dyDescent="0.25">
      <c r="A10" s="2"/>
      <c r="B10" s="2"/>
      <c r="C10" s="2"/>
      <c r="D10" s="2"/>
      <c r="E10" s="179"/>
      <c r="F10" s="179"/>
      <c r="G10" s="179"/>
      <c r="H10" s="179"/>
      <c r="I10" s="179"/>
      <c r="J10" s="202"/>
    </row>
    <row r="11" spans="1:10" ht="15.75" customHeight="1" x14ac:dyDescent="0.25">
      <c r="A11" s="209"/>
      <c r="B11" s="217" t="s">
        <v>201</v>
      </c>
      <c r="C11" s="217"/>
      <c r="D11" s="217"/>
      <c r="E11" s="217"/>
      <c r="F11" s="209"/>
      <c r="G11" s="209"/>
      <c r="H11" s="209"/>
    </row>
    <row r="12" spans="1:10" s="4" customFormat="1" ht="24.75" customHeight="1" x14ac:dyDescent="0.2">
      <c r="A12" s="217" t="s">
        <v>218</v>
      </c>
      <c r="B12" s="217"/>
      <c r="C12" s="217"/>
      <c r="D12" s="217"/>
      <c r="E12" s="217"/>
      <c r="F12" s="209"/>
      <c r="G12" s="209"/>
      <c r="H12" s="209"/>
      <c r="J12" s="204"/>
    </row>
    <row r="13" spans="1:10" ht="15.75" customHeight="1" x14ac:dyDescent="0.25">
      <c r="A13" s="132"/>
      <c r="B13" s="132"/>
      <c r="C13" s="132"/>
      <c r="D13" s="132"/>
      <c r="E13" s="133"/>
      <c r="F13" s="133"/>
      <c r="G13" s="133"/>
      <c r="H13" s="133"/>
    </row>
    <row r="14" spans="1:10" ht="15.75" customHeight="1" x14ac:dyDescent="0.25">
      <c r="A14" s="1"/>
      <c r="B14" s="114"/>
      <c r="C14" s="114"/>
      <c r="D14" s="114"/>
      <c r="E14" s="149"/>
      <c r="F14" s="149"/>
      <c r="G14" s="149"/>
      <c r="H14" s="149"/>
      <c r="I14" s="149"/>
      <c r="J14" s="195"/>
    </row>
    <row r="15" spans="1:10" s="8" customFormat="1" ht="15.75" customHeight="1" thickBot="1" x14ac:dyDescent="0.3">
      <c r="A15" s="222" t="s">
        <v>219</v>
      </c>
      <c r="B15" s="222"/>
      <c r="C15" s="5"/>
      <c r="D15" s="6"/>
      <c r="E15" s="7"/>
      <c r="F15" s="7"/>
      <c r="G15" s="7"/>
      <c r="H15" s="7"/>
      <c r="J15" s="94"/>
    </row>
    <row r="16" spans="1:10" s="8" customFormat="1" ht="61.5" customHeight="1" x14ac:dyDescent="0.25">
      <c r="A16" s="223" t="s">
        <v>5</v>
      </c>
      <c r="B16" s="225" t="s">
        <v>6</v>
      </c>
      <c r="C16" s="227" t="s">
        <v>7</v>
      </c>
      <c r="D16" s="9" t="s">
        <v>8</v>
      </c>
      <c r="E16" s="390" t="s">
        <v>215</v>
      </c>
      <c r="F16" s="234" t="s">
        <v>202</v>
      </c>
      <c r="G16" s="235" t="s">
        <v>203</v>
      </c>
      <c r="H16" s="234" t="s">
        <v>204</v>
      </c>
      <c r="I16" s="213" t="s">
        <v>9</v>
      </c>
      <c r="J16" s="196"/>
    </row>
    <row r="17" spans="1:10" s="8" customFormat="1" ht="47.25" customHeight="1" thickBot="1" x14ac:dyDescent="0.3">
      <c r="A17" s="224"/>
      <c r="B17" s="226"/>
      <c r="C17" s="228"/>
      <c r="D17" s="10" t="s">
        <v>10</v>
      </c>
      <c r="E17" s="391"/>
      <c r="F17" s="236"/>
      <c r="G17" s="237"/>
      <c r="H17" s="236"/>
      <c r="I17" s="214"/>
      <c r="J17" s="196"/>
    </row>
    <row r="18" spans="1:10" s="8" customFormat="1" ht="27.95" customHeight="1" thickBot="1" x14ac:dyDescent="0.3">
      <c r="A18" s="247" t="s">
        <v>11</v>
      </c>
      <c r="B18" s="252" t="s">
        <v>74</v>
      </c>
      <c r="C18" s="258"/>
      <c r="D18" s="258"/>
      <c r="E18" s="260"/>
      <c r="F18" s="261"/>
      <c r="G18" s="261"/>
      <c r="H18" s="261"/>
      <c r="I18" s="262"/>
      <c r="J18" s="94"/>
    </row>
    <row r="19" spans="1:10" s="8" customFormat="1" ht="31.5" x14ac:dyDescent="0.25">
      <c r="A19" s="18" t="s">
        <v>60</v>
      </c>
      <c r="B19" s="19" t="s">
        <v>87</v>
      </c>
      <c r="C19" s="20" t="s">
        <v>12</v>
      </c>
      <c r="D19" s="19"/>
      <c r="E19" s="292">
        <v>45.456800000000001</v>
      </c>
      <c r="F19" s="229" t="s">
        <v>205</v>
      </c>
      <c r="G19" s="229" t="e">
        <f>E19*F19</f>
        <v>#VALUE!</v>
      </c>
      <c r="H19" s="229"/>
      <c r="I19" s="22"/>
      <c r="J19" s="94"/>
    </row>
    <row r="20" spans="1:10" s="8" customFormat="1" ht="15.75" customHeight="1" x14ac:dyDescent="0.25">
      <c r="A20" s="24"/>
      <c r="B20" s="25" t="s">
        <v>14</v>
      </c>
      <c r="C20" s="26" t="s">
        <v>15</v>
      </c>
      <c r="D20" s="27">
        <v>0.35</v>
      </c>
      <c r="E20" s="297">
        <v>15.909879999999999</v>
      </c>
      <c r="F20" s="230" t="s">
        <v>210</v>
      </c>
      <c r="G20" s="230"/>
      <c r="H20" s="230" t="e">
        <f>E20*F20</f>
        <v>#VALUE!</v>
      </c>
      <c r="I20" s="32"/>
      <c r="J20" s="94"/>
    </row>
    <row r="21" spans="1:10" s="8" customFormat="1" ht="31.5" x14ac:dyDescent="0.25">
      <c r="A21" s="12" t="s">
        <v>13</v>
      </c>
      <c r="B21" s="13" t="s">
        <v>71</v>
      </c>
      <c r="C21" s="14" t="s">
        <v>12</v>
      </c>
      <c r="D21" s="33"/>
      <c r="E21" s="292">
        <v>34.911999999999999</v>
      </c>
      <c r="F21" s="229" t="s">
        <v>205</v>
      </c>
      <c r="G21" s="229" t="e">
        <f>E21*F21</f>
        <v>#VALUE!</v>
      </c>
      <c r="H21" s="229"/>
      <c r="I21" s="22"/>
      <c r="J21" s="94"/>
    </row>
    <row r="22" spans="1:10" s="8" customFormat="1" ht="15.75" customHeight="1" x14ac:dyDescent="0.25">
      <c r="A22" s="12"/>
      <c r="B22" s="152" t="s">
        <v>73</v>
      </c>
      <c r="C22" s="26" t="s">
        <v>12</v>
      </c>
      <c r="D22" s="27">
        <v>1.1000000000000001</v>
      </c>
      <c r="E22" s="297">
        <v>38.403200000000005</v>
      </c>
      <c r="F22" s="230" t="s">
        <v>210</v>
      </c>
      <c r="G22" s="230"/>
      <c r="H22" s="230" t="e">
        <f t="shared" ref="H22:H23" si="0">E22*F22</f>
        <v>#VALUE!</v>
      </c>
      <c r="I22" s="32"/>
      <c r="J22" s="94"/>
    </row>
    <row r="23" spans="1:10" s="8" customFormat="1" ht="15.75" customHeight="1" x14ac:dyDescent="0.25">
      <c r="A23" s="24"/>
      <c r="B23" s="25" t="s">
        <v>17</v>
      </c>
      <c r="C23" s="26" t="s">
        <v>15</v>
      </c>
      <c r="D23" s="27">
        <v>0.8</v>
      </c>
      <c r="E23" s="297">
        <v>27.929600000000001</v>
      </c>
      <c r="F23" s="230" t="s">
        <v>210</v>
      </c>
      <c r="G23" s="230"/>
      <c r="H23" s="230" t="e">
        <f t="shared" si="0"/>
        <v>#VALUE!</v>
      </c>
      <c r="I23" s="32"/>
      <c r="J23" s="94"/>
    </row>
    <row r="24" spans="1:10" s="8" customFormat="1" ht="51.75" customHeight="1" x14ac:dyDescent="0.25">
      <c r="A24" s="12" t="s">
        <v>16</v>
      </c>
      <c r="B24" s="13" t="s">
        <v>75</v>
      </c>
      <c r="C24" s="14" t="s">
        <v>12</v>
      </c>
      <c r="D24" s="27"/>
      <c r="E24" s="292">
        <v>22</v>
      </c>
      <c r="F24" s="229" t="s">
        <v>205</v>
      </c>
      <c r="G24" s="229" t="e">
        <f>E24*F24</f>
        <v>#VALUE!</v>
      </c>
      <c r="H24" s="231"/>
      <c r="I24" s="32"/>
      <c r="J24" s="94"/>
    </row>
    <row r="25" spans="1:10" s="8" customFormat="1" ht="19.5" customHeight="1" x14ac:dyDescent="0.25">
      <c r="A25" s="12"/>
      <c r="B25" s="25" t="s">
        <v>19</v>
      </c>
      <c r="C25" s="26" t="s">
        <v>20</v>
      </c>
      <c r="D25" s="35">
        <v>0.13800000000000001</v>
      </c>
      <c r="E25" s="297">
        <v>3.0360000000000005</v>
      </c>
      <c r="F25" s="230" t="s">
        <v>210</v>
      </c>
      <c r="G25" s="230"/>
      <c r="H25" s="230" t="e">
        <f t="shared" ref="H25:H26" si="1">E25*F25</f>
        <v>#VALUE!</v>
      </c>
      <c r="I25" s="32"/>
      <c r="J25" s="94"/>
    </row>
    <row r="26" spans="1:10" s="8" customFormat="1" ht="19.5" customHeight="1" x14ac:dyDescent="0.25">
      <c r="A26" s="12"/>
      <c r="B26" s="25" t="s">
        <v>76</v>
      </c>
      <c r="C26" s="26" t="s">
        <v>23</v>
      </c>
      <c r="D26" s="27">
        <v>28.75</v>
      </c>
      <c r="E26" s="297">
        <v>632.5</v>
      </c>
      <c r="F26" s="230" t="s">
        <v>210</v>
      </c>
      <c r="G26" s="230"/>
      <c r="H26" s="230" t="e">
        <f t="shared" si="1"/>
        <v>#VALUE!</v>
      </c>
      <c r="I26" s="32"/>
      <c r="J26" s="94"/>
    </row>
    <row r="27" spans="1:10" s="8" customFormat="1" ht="49.5" customHeight="1" x14ac:dyDescent="0.25">
      <c r="A27" s="12" t="s">
        <v>18</v>
      </c>
      <c r="B27" s="13" t="s">
        <v>26</v>
      </c>
      <c r="C27" s="14" t="s">
        <v>12</v>
      </c>
      <c r="D27" s="33"/>
      <c r="E27" s="292">
        <v>22</v>
      </c>
      <c r="F27" s="229" t="s">
        <v>205</v>
      </c>
      <c r="G27" s="229" t="e">
        <f>E27*F27</f>
        <v>#VALUE!</v>
      </c>
      <c r="H27" s="231"/>
      <c r="I27" s="32"/>
      <c r="J27" s="94"/>
    </row>
    <row r="28" spans="1:10" s="8" customFormat="1" ht="15" x14ac:dyDescent="0.25">
      <c r="A28" s="12"/>
      <c r="B28" s="25" t="s">
        <v>27</v>
      </c>
      <c r="C28" s="26" t="s">
        <v>20</v>
      </c>
      <c r="D28" s="35">
        <v>0.1545</v>
      </c>
      <c r="E28" s="297">
        <v>3.399</v>
      </c>
      <c r="F28" s="230" t="s">
        <v>210</v>
      </c>
      <c r="G28" s="230"/>
      <c r="H28" s="230" t="e">
        <f t="shared" ref="H28:H29" si="2">E28*F28</f>
        <v>#VALUE!</v>
      </c>
      <c r="I28" s="32"/>
      <c r="J28" s="94"/>
    </row>
    <row r="29" spans="1:10" s="8" customFormat="1" ht="15" x14ac:dyDescent="0.25">
      <c r="A29" s="12"/>
      <c r="B29" s="25" t="s">
        <v>28</v>
      </c>
      <c r="C29" s="26" t="s">
        <v>20</v>
      </c>
      <c r="D29" s="35">
        <v>5.1500000000000004E-2</v>
      </c>
      <c r="E29" s="297">
        <v>1.133</v>
      </c>
      <c r="F29" s="230" t="s">
        <v>210</v>
      </c>
      <c r="G29" s="230"/>
      <c r="H29" s="230" t="e">
        <f t="shared" si="2"/>
        <v>#VALUE!</v>
      </c>
      <c r="I29" s="32"/>
      <c r="J29" s="94"/>
    </row>
    <row r="30" spans="1:10" s="8" customFormat="1" ht="51.75" customHeight="1" x14ac:dyDescent="0.25">
      <c r="A30" s="12" t="s">
        <v>21</v>
      </c>
      <c r="B30" s="13" t="s">
        <v>69</v>
      </c>
      <c r="C30" s="14" t="s">
        <v>12</v>
      </c>
      <c r="D30" s="27"/>
      <c r="E30" s="292">
        <v>22</v>
      </c>
      <c r="F30" s="229" t="s">
        <v>205</v>
      </c>
      <c r="G30" s="229" t="e">
        <f>E30*F30</f>
        <v>#VALUE!</v>
      </c>
      <c r="H30" s="231"/>
      <c r="I30" s="32"/>
      <c r="J30" s="94"/>
    </row>
    <row r="31" spans="1:10" s="8" customFormat="1" ht="19.5" customHeight="1" x14ac:dyDescent="0.25">
      <c r="A31" s="12"/>
      <c r="B31" s="25" t="s">
        <v>70</v>
      </c>
      <c r="C31" s="26" t="s">
        <v>12</v>
      </c>
      <c r="D31" s="27">
        <v>1.1000000000000001</v>
      </c>
      <c r="E31" s="297">
        <v>24.200000000000003</v>
      </c>
      <c r="F31" s="230" t="s">
        <v>210</v>
      </c>
      <c r="G31" s="230"/>
      <c r="H31" s="230" t="e">
        <f>E31*F31</f>
        <v>#VALUE!</v>
      </c>
      <c r="I31" s="32"/>
      <c r="J31" s="94"/>
    </row>
    <row r="32" spans="1:10" s="154" customFormat="1" ht="56.25" customHeight="1" x14ac:dyDescent="0.25">
      <c r="A32" s="155" t="s">
        <v>25</v>
      </c>
      <c r="B32" s="156" t="s">
        <v>86</v>
      </c>
      <c r="C32" s="157" t="s">
        <v>12</v>
      </c>
      <c r="D32" s="158"/>
      <c r="E32" s="302">
        <v>22</v>
      </c>
      <c r="F32" s="229" t="s">
        <v>205</v>
      </c>
      <c r="G32" s="229" t="e">
        <f>E32*F32</f>
        <v>#VALUE!</v>
      </c>
      <c r="H32" s="232"/>
      <c r="I32" s="161"/>
      <c r="J32" s="190"/>
    </row>
    <row r="33" spans="1:10" s="154" customFormat="1" ht="15.75" customHeight="1" x14ac:dyDescent="0.25">
      <c r="A33" s="162"/>
      <c r="B33" s="163" t="s">
        <v>22</v>
      </c>
      <c r="C33" s="164" t="s">
        <v>23</v>
      </c>
      <c r="D33" s="165">
        <v>0.37</v>
      </c>
      <c r="E33" s="304">
        <v>8.14</v>
      </c>
      <c r="F33" s="230" t="s">
        <v>210</v>
      </c>
      <c r="G33" s="230"/>
      <c r="H33" s="230" t="e">
        <f t="shared" ref="H33:H34" si="3">E33*F33</f>
        <v>#VALUE!</v>
      </c>
      <c r="I33" s="161"/>
      <c r="J33" s="190"/>
    </row>
    <row r="34" spans="1:10" s="154" customFormat="1" ht="15.75" customHeight="1" x14ac:dyDescent="0.25">
      <c r="A34" s="162"/>
      <c r="B34" s="163" t="s">
        <v>24</v>
      </c>
      <c r="C34" s="164" t="s">
        <v>23</v>
      </c>
      <c r="D34" s="168">
        <v>3.5000000000000003E-2</v>
      </c>
      <c r="E34" s="304">
        <v>0.77</v>
      </c>
      <c r="F34" s="230" t="s">
        <v>210</v>
      </c>
      <c r="G34" s="230"/>
      <c r="H34" s="230" t="e">
        <f t="shared" si="3"/>
        <v>#VALUE!</v>
      </c>
      <c r="I34" s="161"/>
      <c r="J34" s="190"/>
    </row>
    <row r="35" spans="1:10" s="8" customFormat="1" ht="63.75" customHeight="1" x14ac:dyDescent="0.25">
      <c r="A35" s="12" t="s">
        <v>29</v>
      </c>
      <c r="B35" s="13" t="s">
        <v>77</v>
      </c>
      <c r="C35" s="14" t="s">
        <v>12</v>
      </c>
      <c r="D35" s="33"/>
      <c r="E35" s="292">
        <v>22</v>
      </c>
      <c r="F35" s="229" t="s">
        <v>205</v>
      </c>
      <c r="G35" s="229" t="e">
        <f>E35*F35</f>
        <v>#VALUE!</v>
      </c>
      <c r="H35" s="231"/>
      <c r="I35" s="32"/>
      <c r="J35" s="94"/>
    </row>
    <row r="36" spans="1:10" s="8" customFormat="1" ht="15.75" x14ac:dyDescent="0.25">
      <c r="A36" s="24"/>
      <c r="B36" s="25" t="s">
        <v>79</v>
      </c>
      <c r="C36" s="26" t="s">
        <v>12</v>
      </c>
      <c r="D36" s="36">
        <v>2.04</v>
      </c>
      <c r="E36" s="297">
        <v>44.88</v>
      </c>
      <c r="F36" s="230" t="s">
        <v>210</v>
      </c>
      <c r="G36" s="230"/>
      <c r="H36" s="230" t="e">
        <f t="shared" ref="H36:H37" si="4">E36*F36</f>
        <v>#VALUE!</v>
      </c>
      <c r="I36" s="32"/>
      <c r="J36" s="94"/>
    </row>
    <row r="37" spans="1:10" s="39" customFormat="1" ht="15.75" customHeight="1" x14ac:dyDescent="0.25">
      <c r="A37" s="37"/>
      <c r="B37" s="25" t="s">
        <v>61</v>
      </c>
      <c r="C37" s="26" t="s">
        <v>31</v>
      </c>
      <c r="D37" s="27">
        <v>18</v>
      </c>
      <c r="E37" s="300">
        <v>396</v>
      </c>
      <c r="F37" s="230" t="s">
        <v>210</v>
      </c>
      <c r="G37" s="230"/>
      <c r="H37" s="230" t="e">
        <f t="shared" si="4"/>
        <v>#VALUE!</v>
      </c>
      <c r="I37" s="32"/>
      <c r="J37" s="94"/>
    </row>
    <row r="38" spans="1:10" s="8" customFormat="1" ht="54" customHeight="1" x14ac:dyDescent="0.25">
      <c r="A38" s="12" t="s">
        <v>30</v>
      </c>
      <c r="B38" s="113" t="s">
        <v>78</v>
      </c>
      <c r="C38" s="14" t="s">
        <v>12</v>
      </c>
      <c r="D38" s="41"/>
      <c r="E38" s="292">
        <v>3.2279999999999998</v>
      </c>
      <c r="F38" s="229" t="s">
        <v>205</v>
      </c>
      <c r="G38" s="229" t="e">
        <f>E38*F38</f>
        <v>#VALUE!</v>
      </c>
      <c r="H38" s="231"/>
      <c r="I38" s="32"/>
      <c r="J38" s="94"/>
    </row>
    <row r="39" spans="1:10" s="8" customFormat="1" ht="15.75" customHeight="1" x14ac:dyDescent="0.25">
      <c r="A39" s="24"/>
      <c r="B39" s="25" t="s">
        <v>80</v>
      </c>
      <c r="C39" s="26" t="s">
        <v>12</v>
      </c>
      <c r="D39" s="27">
        <v>1.02</v>
      </c>
      <c r="E39" s="297">
        <v>3.2925599999999999</v>
      </c>
      <c r="F39" s="230" t="s">
        <v>210</v>
      </c>
      <c r="G39" s="230"/>
      <c r="H39" s="230" t="e">
        <f t="shared" ref="H39:H40" si="5">E39*F39</f>
        <v>#VALUE!</v>
      </c>
      <c r="I39" s="32"/>
      <c r="J39" s="94"/>
    </row>
    <row r="40" spans="1:10" s="39" customFormat="1" ht="15.75" customHeight="1" x14ac:dyDescent="0.25">
      <c r="A40" s="37"/>
      <c r="B40" s="25" t="s">
        <v>61</v>
      </c>
      <c r="C40" s="26" t="s">
        <v>31</v>
      </c>
      <c r="D40" s="27">
        <v>9</v>
      </c>
      <c r="E40" s="300">
        <v>29.052</v>
      </c>
      <c r="F40" s="230" t="s">
        <v>210</v>
      </c>
      <c r="G40" s="230"/>
      <c r="H40" s="230" t="e">
        <f t="shared" si="5"/>
        <v>#VALUE!</v>
      </c>
      <c r="I40" s="32"/>
      <c r="J40" s="94"/>
    </row>
    <row r="41" spans="1:10" s="8" customFormat="1" ht="31.5" customHeight="1" x14ac:dyDescent="0.25">
      <c r="A41" s="12" t="s">
        <v>32</v>
      </c>
      <c r="B41" s="113" t="s">
        <v>81</v>
      </c>
      <c r="C41" s="14" t="s">
        <v>12</v>
      </c>
      <c r="D41" s="41"/>
      <c r="E41" s="292">
        <v>25.228000000000002</v>
      </c>
      <c r="F41" s="229" t="s">
        <v>205</v>
      </c>
      <c r="G41" s="229" t="e">
        <f>E41*F41</f>
        <v>#VALUE!</v>
      </c>
      <c r="H41" s="231"/>
      <c r="I41" s="32"/>
      <c r="J41" s="94"/>
    </row>
    <row r="42" spans="1:10" s="8" customFormat="1" ht="15.75" customHeight="1" x14ac:dyDescent="0.25">
      <c r="A42" s="24"/>
      <c r="B42" s="25" t="s">
        <v>14</v>
      </c>
      <c r="C42" s="26" t="s">
        <v>15</v>
      </c>
      <c r="D42" s="27">
        <v>1.4</v>
      </c>
      <c r="E42" s="297">
        <v>35.319200000000002</v>
      </c>
      <c r="F42" s="230" t="s">
        <v>210</v>
      </c>
      <c r="G42" s="230"/>
      <c r="H42" s="230" t="e">
        <f>E42*F42</f>
        <v>#VALUE!</v>
      </c>
      <c r="I42" s="32"/>
      <c r="J42" s="94"/>
    </row>
    <row r="43" spans="1:10" s="8" customFormat="1" ht="47.25" customHeight="1" x14ac:dyDescent="0.25">
      <c r="A43" s="12" t="s">
        <v>34</v>
      </c>
      <c r="B43" s="13" t="s">
        <v>83</v>
      </c>
      <c r="C43" s="14" t="s">
        <v>12</v>
      </c>
      <c r="D43" s="33"/>
      <c r="E43" s="292">
        <v>10.76</v>
      </c>
      <c r="F43" s="229" t="s">
        <v>205</v>
      </c>
      <c r="G43" s="229" t="e">
        <f>E43*F43</f>
        <v>#VALUE!</v>
      </c>
      <c r="H43" s="231"/>
      <c r="I43" s="32"/>
      <c r="J43" s="94"/>
    </row>
    <row r="44" spans="1:10" s="8" customFormat="1" ht="15.75" customHeight="1" x14ac:dyDescent="0.25">
      <c r="A44" s="24"/>
      <c r="B44" s="25" t="s">
        <v>36</v>
      </c>
      <c r="C44" s="26" t="s">
        <v>12</v>
      </c>
      <c r="D44" s="27">
        <v>1.1599999999999999</v>
      </c>
      <c r="E44" s="297">
        <v>12.481599999999998</v>
      </c>
      <c r="F44" s="230" t="s">
        <v>210</v>
      </c>
      <c r="G44" s="230"/>
      <c r="H44" s="230" t="e">
        <f t="shared" ref="H44:H45" si="6">E44*F44</f>
        <v>#VALUE!</v>
      </c>
      <c r="I44" s="32"/>
      <c r="J44" s="94"/>
    </row>
    <row r="45" spans="1:10" s="8" customFormat="1" ht="15.75" customHeight="1" x14ac:dyDescent="0.25">
      <c r="A45" s="24"/>
      <c r="B45" s="25" t="s">
        <v>17</v>
      </c>
      <c r="C45" s="26" t="s">
        <v>15</v>
      </c>
      <c r="D45" s="27">
        <v>0.8</v>
      </c>
      <c r="E45" s="297">
        <v>8.6080000000000005</v>
      </c>
      <c r="F45" s="230" t="s">
        <v>210</v>
      </c>
      <c r="G45" s="230"/>
      <c r="H45" s="230" t="e">
        <f t="shared" si="6"/>
        <v>#VALUE!</v>
      </c>
      <c r="I45" s="32"/>
      <c r="J45" s="94"/>
    </row>
    <row r="46" spans="1:10" s="8" customFormat="1" ht="47.25" customHeight="1" x14ac:dyDescent="0.25">
      <c r="A46" s="12" t="s">
        <v>35</v>
      </c>
      <c r="B46" s="13" t="s">
        <v>88</v>
      </c>
      <c r="C46" s="14" t="s">
        <v>12</v>
      </c>
      <c r="D46" s="33"/>
      <c r="E46" s="292">
        <v>40.076799999999999</v>
      </c>
      <c r="F46" s="229" t="s">
        <v>205</v>
      </c>
      <c r="G46" s="229" t="e">
        <f>E46*F46</f>
        <v>#VALUE!</v>
      </c>
      <c r="H46" s="231"/>
      <c r="I46" s="32"/>
      <c r="J46" s="94"/>
    </row>
    <row r="47" spans="1:10" s="8" customFormat="1" ht="15.75" customHeight="1" x14ac:dyDescent="0.25">
      <c r="A47" s="24"/>
      <c r="B47" s="25" t="s">
        <v>36</v>
      </c>
      <c r="C47" s="26" t="s">
        <v>12</v>
      </c>
      <c r="D47" s="27">
        <v>1.1599999999999999</v>
      </c>
      <c r="E47" s="297">
        <v>46.489087999999995</v>
      </c>
      <c r="F47" s="230" t="s">
        <v>210</v>
      </c>
      <c r="G47" s="230"/>
      <c r="H47" s="230" t="e">
        <f>E47*F47</f>
        <v>#VALUE!</v>
      </c>
      <c r="I47" s="32"/>
      <c r="J47" s="94"/>
    </row>
    <row r="48" spans="1:10" s="8" customFormat="1" ht="15.75" customHeight="1" x14ac:dyDescent="0.25">
      <c r="A48" s="24"/>
      <c r="B48" s="25" t="s">
        <v>17</v>
      </c>
      <c r="C48" s="26" t="s">
        <v>15</v>
      </c>
      <c r="D48" s="27">
        <v>0.8</v>
      </c>
      <c r="E48" s="297">
        <v>32.061439999999997</v>
      </c>
      <c r="F48" s="230" t="s">
        <v>210</v>
      </c>
      <c r="G48" s="230"/>
      <c r="H48" s="230" t="e">
        <f>E48*F48</f>
        <v>#VALUE!</v>
      </c>
      <c r="I48" s="32"/>
      <c r="J48" s="94"/>
    </row>
    <row r="49" spans="1:10" s="39" customFormat="1" ht="52.5" customHeight="1" x14ac:dyDescent="0.25">
      <c r="A49" s="12" t="s">
        <v>62</v>
      </c>
      <c r="B49" s="13" t="s">
        <v>89</v>
      </c>
      <c r="C49" s="14" t="s">
        <v>12</v>
      </c>
      <c r="D49" s="42"/>
      <c r="E49" s="292">
        <v>40.076799999999999</v>
      </c>
      <c r="F49" s="229" t="s">
        <v>205</v>
      </c>
      <c r="G49" s="229" t="e">
        <f>E49*F49</f>
        <v>#VALUE!</v>
      </c>
      <c r="H49" s="231"/>
      <c r="I49" s="43"/>
      <c r="J49" s="95"/>
    </row>
    <row r="50" spans="1:10" s="48" customFormat="1" ht="15.75" customHeight="1" x14ac:dyDescent="0.25">
      <c r="A50" s="44"/>
      <c r="B50" s="25" t="s">
        <v>37</v>
      </c>
      <c r="C50" s="26" t="s">
        <v>12</v>
      </c>
      <c r="D50" s="27">
        <v>1.1399999999999999</v>
      </c>
      <c r="E50" s="297">
        <v>45.687551999999997</v>
      </c>
      <c r="F50" s="230" t="s">
        <v>210</v>
      </c>
      <c r="G50" s="230"/>
      <c r="H50" s="230" t="e">
        <f t="shared" ref="H50:H51" si="7">E50*F50</f>
        <v>#VALUE!</v>
      </c>
      <c r="I50" s="144"/>
      <c r="J50" s="191"/>
    </row>
    <row r="51" spans="1:10" s="51" customFormat="1" ht="15.75" customHeight="1" x14ac:dyDescent="0.25">
      <c r="A51" s="44"/>
      <c r="B51" s="25" t="s">
        <v>17</v>
      </c>
      <c r="C51" s="26" t="s">
        <v>15</v>
      </c>
      <c r="D51" s="27">
        <v>0.8</v>
      </c>
      <c r="E51" s="297">
        <v>32.061439999999997</v>
      </c>
      <c r="F51" s="230" t="s">
        <v>210</v>
      </c>
      <c r="G51" s="230"/>
      <c r="H51" s="230" t="e">
        <f t="shared" si="7"/>
        <v>#VALUE!</v>
      </c>
      <c r="I51" s="50"/>
      <c r="J51" s="192"/>
    </row>
    <row r="52" spans="1:10" s="39" customFormat="1" ht="52.5" customHeight="1" x14ac:dyDescent="0.25">
      <c r="A52" s="12" t="s">
        <v>82</v>
      </c>
      <c r="B52" s="180" t="s">
        <v>158</v>
      </c>
      <c r="C52" s="14" t="s">
        <v>31</v>
      </c>
      <c r="D52" s="42"/>
      <c r="E52" s="384">
        <v>1</v>
      </c>
      <c r="F52" s="229" t="s">
        <v>205</v>
      </c>
      <c r="G52" s="229" t="e">
        <f>E52*F52</f>
        <v>#VALUE!</v>
      </c>
      <c r="H52" s="231"/>
      <c r="I52" s="43"/>
      <c r="J52" s="95"/>
    </row>
    <row r="53" spans="1:10" s="48" customFormat="1" ht="75" x14ac:dyDescent="0.25">
      <c r="A53" s="44"/>
      <c r="B53" s="186" t="s">
        <v>159</v>
      </c>
      <c r="C53" s="26" t="s">
        <v>31</v>
      </c>
      <c r="D53" s="27">
        <v>1</v>
      </c>
      <c r="E53" s="384">
        <v>1</v>
      </c>
      <c r="F53" s="230" t="s">
        <v>210</v>
      </c>
      <c r="G53" s="230"/>
      <c r="H53" s="230" t="e">
        <f>E53*F53</f>
        <v>#VALUE!</v>
      </c>
      <c r="I53" s="144"/>
      <c r="J53" s="191"/>
    </row>
    <row r="54" spans="1:10" s="39" customFormat="1" ht="36.950000000000003" customHeight="1" x14ac:dyDescent="0.25">
      <c r="A54" s="12" t="s">
        <v>99</v>
      </c>
      <c r="B54" s="172" t="s">
        <v>72</v>
      </c>
      <c r="C54" s="14" t="s">
        <v>31</v>
      </c>
      <c r="D54" s="67"/>
      <c r="E54" s="384">
        <v>1</v>
      </c>
      <c r="F54" s="229" t="s">
        <v>205</v>
      </c>
      <c r="G54" s="229" t="e">
        <f>E54*F54</f>
        <v>#VALUE!</v>
      </c>
      <c r="H54" s="231"/>
      <c r="I54" s="43"/>
      <c r="J54" s="95"/>
    </row>
    <row r="55" spans="1:10" s="8" customFormat="1" ht="15.75" customHeight="1" x14ac:dyDescent="0.25">
      <c r="A55" s="205"/>
      <c r="B55" s="181" t="s">
        <v>160</v>
      </c>
      <c r="C55" s="182" t="s">
        <v>31</v>
      </c>
      <c r="D55" s="100">
        <v>1</v>
      </c>
      <c r="E55" s="297">
        <v>1</v>
      </c>
      <c r="F55" s="230" t="s">
        <v>210</v>
      </c>
      <c r="G55" s="230"/>
      <c r="H55" s="230" t="e">
        <f t="shared" ref="H55:H58" si="8">E55*F55</f>
        <v>#VALUE!</v>
      </c>
      <c r="I55" s="22"/>
      <c r="J55" s="94"/>
    </row>
    <row r="56" spans="1:10" s="8" customFormat="1" ht="15.75" customHeight="1" x14ac:dyDescent="0.25">
      <c r="A56" s="205"/>
      <c r="B56" s="181" t="s">
        <v>161</v>
      </c>
      <c r="C56" s="182" t="s">
        <v>31</v>
      </c>
      <c r="D56" s="100">
        <v>1</v>
      </c>
      <c r="E56" s="297">
        <v>1</v>
      </c>
      <c r="F56" s="230" t="s">
        <v>210</v>
      </c>
      <c r="G56" s="230"/>
      <c r="H56" s="230" t="e">
        <f t="shared" si="8"/>
        <v>#VALUE!</v>
      </c>
      <c r="I56" s="22"/>
      <c r="J56" s="94"/>
    </row>
    <row r="57" spans="1:10" s="39" customFormat="1" ht="15.75" customHeight="1" x14ac:dyDescent="0.25">
      <c r="A57" s="206"/>
      <c r="B57" s="183" t="s">
        <v>162</v>
      </c>
      <c r="C57" s="184" t="s">
        <v>31</v>
      </c>
      <c r="D57" s="29">
        <v>4</v>
      </c>
      <c r="E57" s="297">
        <v>4</v>
      </c>
      <c r="F57" s="230" t="s">
        <v>210</v>
      </c>
      <c r="G57" s="230"/>
      <c r="H57" s="230" t="e">
        <f t="shared" si="8"/>
        <v>#VALUE!</v>
      </c>
      <c r="I57" s="43"/>
      <c r="J57" s="95"/>
    </row>
    <row r="58" spans="1:10" s="39" customFormat="1" ht="15.75" customHeight="1" x14ac:dyDescent="0.25">
      <c r="A58" s="206"/>
      <c r="B58" s="183" t="s">
        <v>163</v>
      </c>
      <c r="C58" s="184" t="s">
        <v>31</v>
      </c>
      <c r="D58" s="29">
        <v>1</v>
      </c>
      <c r="E58" s="297">
        <v>1</v>
      </c>
      <c r="F58" s="230" t="s">
        <v>210</v>
      </c>
      <c r="G58" s="230"/>
      <c r="H58" s="230" t="e">
        <f t="shared" si="8"/>
        <v>#VALUE!</v>
      </c>
      <c r="I58" s="43"/>
      <c r="J58" s="95"/>
    </row>
    <row r="59" spans="1:10" s="39" customFormat="1" ht="61.5" customHeight="1" x14ac:dyDescent="0.25">
      <c r="A59" s="74" t="s">
        <v>164</v>
      </c>
      <c r="B59" s="63" t="s">
        <v>155</v>
      </c>
      <c r="C59" s="14" t="s">
        <v>12</v>
      </c>
      <c r="D59" s="76"/>
      <c r="E59" s="292">
        <v>11.55</v>
      </c>
      <c r="F59" s="229" t="s">
        <v>205</v>
      </c>
      <c r="G59" s="229" t="e">
        <f>E59*F59</f>
        <v>#VALUE!</v>
      </c>
      <c r="H59" s="21"/>
      <c r="I59" s="38"/>
      <c r="J59" s="95"/>
    </row>
    <row r="60" spans="1:10" s="39" customFormat="1" ht="15.75" customHeight="1" x14ac:dyDescent="0.25">
      <c r="A60" s="77"/>
      <c r="B60" s="73" t="s">
        <v>43</v>
      </c>
      <c r="C60" s="26" t="s">
        <v>31</v>
      </c>
      <c r="D60" s="29">
        <v>1</v>
      </c>
      <c r="E60" s="300">
        <v>11.55</v>
      </c>
      <c r="F60" s="230" t="s">
        <v>210</v>
      </c>
      <c r="G60" s="230"/>
      <c r="H60" s="230" t="e">
        <f t="shared" ref="H60:H62" si="9">E60*F60</f>
        <v>#VALUE!</v>
      </c>
      <c r="I60" s="31"/>
      <c r="J60" s="94"/>
    </row>
    <row r="61" spans="1:10" s="8" customFormat="1" ht="30" customHeight="1" x14ac:dyDescent="0.25">
      <c r="A61" s="77"/>
      <c r="B61" s="73" t="s">
        <v>95</v>
      </c>
      <c r="C61" s="26" t="s">
        <v>12</v>
      </c>
      <c r="D61" s="29">
        <v>1.1000000000000001</v>
      </c>
      <c r="E61" s="297">
        <v>12.705000000000002</v>
      </c>
      <c r="F61" s="230" t="s">
        <v>210</v>
      </c>
      <c r="G61" s="230"/>
      <c r="H61" s="230" t="e">
        <f t="shared" si="9"/>
        <v>#VALUE!</v>
      </c>
      <c r="I61" s="31"/>
      <c r="J61" s="94"/>
    </row>
    <row r="62" spans="1:10" s="8" customFormat="1" ht="21.75" customHeight="1" thickBot="1" x14ac:dyDescent="0.3">
      <c r="A62" s="78"/>
      <c r="B62" s="79" t="s">
        <v>44</v>
      </c>
      <c r="C62" s="59" t="s">
        <v>31</v>
      </c>
      <c r="D62" s="80">
        <v>4</v>
      </c>
      <c r="E62" s="300">
        <v>46.2</v>
      </c>
      <c r="F62" s="230" t="s">
        <v>210</v>
      </c>
      <c r="G62" s="230"/>
      <c r="H62" s="230" t="e">
        <f t="shared" si="9"/>
        <v>#VALUE!</v>
      </c>
      <c r="I62" s="97"/>
      <c r="J62" s="94"/>
    </row>
    <row r="63" spans="1:10" s="8" customFormat="1" ht="27.95" customHeight="1" thickBot="1" x14ac:dyDescent="0.3">
      <c r="A63" s="247" t="s">
        <v>42</v>
      </c>
      <c r="B63" s="252" t="s">
        <v>84</v>
      </c>
      <c r="C63" s="258"/>
      <c r="D63" s="258"/>
      <c r="E63" s="385"/>
      <c r="F63" s="261"/>
      <c r="G63" s="261"/>
      <c r="H63" s="261"/>
      <c r="I63" s="262"/>
      <c r="J63" s="94"/>
    </row>
    <row r="64" spans="1:10" s="8" customFormat="1" ht="51" customHeight="1" x14ac:dyDescent="0.25">
      <c r="A64" s="18" t="s">
        <v>166</v>
      </c>
      <c r="B64" s="19" t="s">
        <v>87</v>
      </c>
      <c r="C64" s="20" t="s">
        <v>12</v>
      </c>
      <c r="D64" s="19"/>
      <c r="E64" s="292">
        <v>687.17629999999997</v>
      </c>
      <c r="F64" s="229" t="s">
        <v>205</v>
      </c>
      <c r="G64" s="229" t="e">
        <f>E64*F64</f>
        <v>#VALUE!</v>
      </c>
      <c r="H64" s="229"/>
      <c r="I64" s="22"/>
      <c r="J64" s="94"/>
    </row>
    <row r="65" spans="1:10" s="8" customFormat="1" ht="15.75" customHeight="1" x14ac:dyDescent="0.25">
      <c r="A65" s="24"/>
      <c r="B65" s="25" t="s">
        <v>14</v>
      </c>
      <c r="C65" s="26" t="s">
        <v>15</v>
      </c>
      <c r="D65" s="27">
        <v>0.35</v>
      </c>
      <c r="E65" s="297">
        <v>240.51170499999998</v>
      </c>
      <c r="F65" s="230" t="s">
        <v>210</v>
      </c>
      <c r="G65" s="230"/>
      <c r="H65" s="230" t="e">
        <f>E65*F65</f>
        <v>#VALUE!</v>
      </c>
      <c r="I65" s="32"/>
      <c r="J65" s="94"/>
    </row>
    <row r="66" spans="1:10" s="8" customFormat="1" ht="31.5" x14ac:dyDescent="0.25">
      <c r="A66" s="12" t="s">
        <v>167</v>
      </c>
      <c r="B66" s="13" t="s">
        <v>92</v>
      </c>
      <c r="C66" s="14" t="s">
        <v>12</v>
      </c>
      <c r="D66" s="33"/>
      <c r="E66" s="292">
        <v>592.08199999999999</v>
      </c>
      <c r="F66" s="229" t="s">
        <v>205</v>
      </c>
      <c r="G66" s="229" t="e">
        <f>E66*F66</f>
        <v>#VALUE!</v>
      </c>
      <c r="H66" s="229"/>
      <c r="I66" s="22"/>
      <c r="J66" s="94"/>
    </row>
    <row r="67" spans="1:10" s="8" customFormat="1" ht="15.75" customHeight="1" x14ac:dyDescent="0.25">
      <c r="A67" s="12"/>
      <c r="B67" s="152" t="s">
        <v>73</v>
      </c>
      <c r="C67" s="26" t="s">
        <v>12</v>
      </c>
      <c r="D67" s="27">
        <v>1.1000000000000001</v>
      </c>
      <c r="E67" s="297">
        <v>651.29020000000003</v>
      </c>
      <c r="F67" s="230" t="s">
        <v>210</v>
      </c>
      <c r="G67" s="230"/>
      <c r="H67" s="230" t="e">
        <f>E67*F67</f>
        <v>#VALUE!</v>
      </c>
      <c r="I67" s="32"/>
      <c r="J67" s="94"/>
    </row>
    <row r="68" spans="1:10" s="8" customFormat="1" ht="15.75" customHeight="1" x14ac:dyDescent="0.25">
      <c r="A68" s="24"/>
      <c r="B68" s="25" t="s">
        <v>17</v>
      </c>
      <c r="C68" s="26" t="s">
        <v>15</v>
      </c>
      <c r="D68" s="27">
        <v>0.8</v>
      </c>
      <c r="E68" s="297">
        <v>473.66560000000004</v>
      </c>
      <c r="F68" s="230" t="s">
        <v>210</v>
      </c>
      <c r="G68" s="230"/>
      <c r="H68" s="230" t="e">
        <f>E68*F68</f>
        <v>#VALUE!</v>
      </c>
      <c r="I68" s="32"/>
      <c r="J68" s="94"/>
    </row>
    <row r="69" spans="1:10" s="8" customFormat="1" ht="51.75" customHeight="1" x14ac:dyDescent="0.25">
      <c r="A69" s="12" t="s">
        <v>168</v>
      </c>
      <c r="B69" s="13" t="s">
        <v>75</v>
      </c>
      <c r="C69" s="14" t="s">
        <v>12</v>
      </c>
      <c r="D69" s="27"/>
      <c r="E69" s="292">
        <v>475.64</v>
      </c>
      <c r="F69" s="229" t="s">
        <v>205</v>
      </c>
      <c r="G69" s="229" t="e">
        <f>E69*F69</f>
        <v>#VALUE!</v>
      </c>
      <c r="H69" s="231"/>
      <c r="I69" s="32"/>
      <c r="J69" s="94"/>
    </row>
    <row r="70" spans="1:10" s="8" customFormat="1" ht="19.5" customHeight="1" x14ac:dyDescent="0.25">
      <c r="A70" s="12"/>
      <c r="B70" s="25" t="s">
        <v>19</v>
      </c>
      <c r="C70" s="26" t="s">
        <v>20</v>
      </c>
      <c r="D70" s="35">
        <v>0.13800000000000001</v>
      </c>
      <c r="E70" s="297">
        <v>65.638320000000007</v>
      </c>
      <c r="F70" s="230" t="s">
        <v>210</v>
      </c>
      <c r="G70" s="230"/>
      <c r="H70" s="230" t="e">
        <f t="shared" ref="H70:H71" si="10">E70*F70</f>
        <v>#VALUE!</v>
      </c>
      <c r="I70" s="32"/>
      <c r="J70" s="94"/>
    </row>
    <row r="71" spans="1:10" s="8" customFormat="1" ht="19.5" customHeight="1" x14ac:dyDescent="0.25">
      <c r="A71" s="12"/>
      <c r="B71" s="25" t="s">
        <v>76</v>
      </c>
      <c r="C71" s="26" t="s">
        <v>23</v>
      </c>
      <c r="D71" s="27">
        <v>28.75</v>
      </c>
      <c r="E71" s="297">
        <v>13674.65</v>
      </c>
      <c r="F71" s="230" t="s">
        <v>210</v>
      </c>
      <c r="G71" s="230"/>
      <c r="H71" s="230" t="e">
        <f t="shared" si="10"/>
        <v>#VALUE!</v>
      </c>
      <c r="I71" s="32"/>
      <c r="J71" s="94"/>
    </row>
    <row r="72" spans="1:10" s="8" customFormat="1" ht="49.5" customHeight="1" x14ac:dyDescent="0.25">
      <c r="A72" s="12" t="s">
        <v>169</v>
      </c>
      <c r="B72" s="13" t="s">
        <v>26</v>
      </c>
      <c r="C72" s="14" t="s">
        <v>12</v>
      </c>
      <c r="D72" s="33"/>
      <c r="E72" s="292">
        <v>475.64</v>
      </c>
      <c r="F72" s="229" t="s">
        <v>205</v>
      </c>
      <c r="G72" s="229" t="e">
        <f>E72*F72</f>
        <v>#VALUE!</v>
      </c>
      <c r="H72" s="231"/>
      <c r="I72" s="32"/>
      <c r="J72" s="94"/>
    </row>
    <row r="73" spans="1:10" s="8" customFormat="1" ht="15" x14ac:dyDescent="0.25">
      <c r="A73" s="12"/>
      <c r="B73" s="25" t="s">
        <v>27</v>
      </c>
      <c r="C73" s="26" t="s">
        <v>20</v>
      </c>
      <c r="D73" s="35">
        <v>0.1545</v>
      </c>
      <c r="E73" s="297">
        <v>73.486379999999997</v>
      </c>
      <c r="F73" s="230" t="s">
        <v>210</v>
      </c>
      <c r="G73" s="230"/>
      <c r="H73" s="230" t="e">
        <f t="shared" ref="H73:H74" si="11">E73*F73</f>
        <v>#VALUE!</v>
      </c>
      <c r="I73" s="32"/>
      <c r="J73" s="94"/>
    </row>
    <row r="74" spans="1:10" s="8" customFormat="1" ht="15" x14ac:dyDescent="0.25">
      <c r="A74" s="12"/>
      <c r="B74" s="25" t="s">
        <v>28</v>
      </c>
      <c r="C74" s="26" t="s">
        <v>20</v>
      </c>
      <c r="D74" s="35">
        <v>5.1500000000000004E-2</v>
      </c>
      <c r="E74" s="297">
        <v>24.495460000000001</v>
      </c>
      <c r="F74" s="230" t="s">
        <v>210</v>
      </c>
      <c r="G74" s="230"/>
      <c r="H74" s="230" t="e">
        <f t="shared" si="11"/>
        <v>#VALUE!</v>
      </c>
      <c r="I74" s="32"/>
      <c r="J74" s="94"/>
    </row>
    <row r="75" spans="1:10" s="8" customFormat="1" ht="51.75" customHeight="1" x14ac:dyDescent="0.25">
      <c r="A75" s="12" t="s">
        <v>113</v>
      </c>
      <c r="B75" s="13" t="s">
        <v>69</v>
      </c>
      <c r="C75" s="14" t="s">
        <v>12</v>
      </c>
      <c r="D75" s="27"/>
      <c r="E75" s="292">
        <v>475.64</v>
      </c>
      <c r="F75" s="229" t="s">
        <v>205</v>
      </c>
      <c r="G75" s="229" t="e">
        <f>E75*F75</f>
        <v>#VALUE!</v>
      </c>
      <c r="H75" s="231"/>
      <c r="I75" s="32"/>
      <c r="J75" s="94"/>
    </row>
    <row r="76" spans="1:10" s="8" customFormat="1" ht="19.5" customHeight="1" x14ac:dyDescent="0.25">
      <c r="A76" s="12"/>
      <c r="B76" s="25" t="s">
        <v>70</v>
      </c>
      <c r="C76" s="26" t="s">
        <v>12</v>
      </c>
      <c r="D76" s="27">
        <v>1.1000000000000001</v>
      </c>
      <c r="E76" s="297">
        <v>523.20400000000006</v>
      </c>
      <c r="F76" s="230" t="s">
        <v>210</v>
      </c>
      <c r="G76" s="230"/>
      <c r="H76" s="230" t="e">
        <f>E76*F76</f>
        <v>#VALUE!</v>
      </c>
      <c r="I76" s="32"/>
      <c r="J76" s="94"/>
    </row>
    <row r="77" spans="1:10" s="8" customFormat="1" ht="56.25" customHeight="1" x14ac:dyDescent="0.25">
      <c r="A77" s="12" t="s">
        <v>112</v>
      </c>
      <c r="B77" s="13" t="s">
        <v>100</v>
      </c>
      <c r="C77" s="14" t="s">
        <v>12</v>
      </c>
      <c r="D77" s="33"/>
      <c r="E77" s="292">
        <v>475.64</v>
      </c>
      <c r="F77" s="229" t="s">
        <v>205</v>
      </c>
      <c r="G77" s="229" t="e">
        <f>E77*F77</f>
        <v>#VALUE!</v>
      </c>
      <c r="H77" s="231"/>
      <c r="I77" s="32"/>
      <c r="J77" s="94"/>
    </row>
    <row r="78" spans="1:10" s="154" customFormat="1" ht="15.75" customHeight="1" x14ac:dyDescent="0.25">
      <c r="A78" s="162"/>
      <c r="B78" s="163" t="s">
        <v>22</v>
      </c>
      <c r="C78" s="164" t="s">
        <v>23</v>
      </c>
      <c r="D78" s="165">
        <v>0.37</v>
      </c>
      <c r="E78" s="304">
        <v>175.98679999999999</v>
      </c>
      <c r="F78" s="230" t="s">
        <v>210</v>
      </c>
      <c r="G78" s="230"/>
      <c r="H78" s="230" t="e">
        <f t="shared" ref="H78:H79" si="12">E78*F78</f>
        <v>#VALUE!</v>
      </c>
      <c r="I78" s="161"/>
      <c r="J78" s="190"/>
    </row>
    <row r="79" spans="1:10" s="154" customFormat="1" ht="15.75" customHeight="1" x14ac:dyDescent="0.25">
      <c r="A79" s="162"/>
      <c r="B79" s="163" t="s">
        <v>24</v>
      </c>
      <c r="C79" s="164" t="s">
        <v>23</v>
      </c>
      <c r="D79" s="168">
        <v>3.5000000000000003E-2</v>
      </c>
      <c r="E79" s="304">
        <v>16.647400000000001</v>
      </c>
      <c r="F79" s="230" t="s">
        <v>210</v>
      </c>
      <c r="G79" s="230"/>
      <c r="H79" s="230" t="e">
        <f t="shared" si="12"/>
        <v>#VALUE!</v>
      </c>
      <c r="I79" s="161"/>
      <c r="J79" s="190"/>
    </row>
    <row r="80" spans="1:10" s="154" customFormat="1" ht="63.75" customHeight="1" x14ac:dyDescent="0.25">
      <c r="A80" s="155" t="s">
        <v>170</v>
      </c>
      <c r="B80" s="156" t="s">
        <v>77</v>
      </c>
      <c r="C80" s="157" t="s">
        <v>12</v>
      </c>
      <c r="D80" s="158"/>
      <c r="E80" s="302">
        <v>475.64</v>
      </c>
      <c r="F80" s="229" t="s">
        <v>205</v>
      </c>
      <c r="G80" s="229" t="e">
        <f>E80*F80</f>
        <v>#VALUE!</v>
      </c>
      <c r="H80" s="232"/>
      <c r="I80" s="161"/>
      <c r="J80" s="190"/>
    </row>
    <row r="81" spans="1:10" s="8" customFormat="1" ht="15.75" x14ac:dyDescent="0.25">
      <c r="A81" s="24"/>
      <c r="B81" s="25" t="s">
        <v>79</v>
      </c>
      <c r="C81" s="26" t="s">
        <v>12</v>
      </c>
      <c r="D81" s="36">
        <v>2.04</v>
      </c>
      <c r="E81" s="297">
        <v>970.30560000000003</v>
      </c>
      <c r="F81" s="230" t="s">
        <v>210</v>
      </c>
      <c r="G81" s="230"/>
      <c r="H81" s="230" t="e">
        <f t="shared" ref="H81:H82" si="13">E81*F81</f>
        <v>#VALUE!</v>
      </c>
      <c r="I81" s="32"/>
      <c r="J81" s="94"/>
    </row>
    <row r="82" spans="1:10" s="39" customFormat="1" ht="15.75" customHeight="1" x14ac:dyDescent="0.25">
      <c r="A82" s="37"/>
      <c r="B82" s="25" t="s">
        <v>61</v>
      </c>
      <c r="C82" s="26" t="s">
        <v>31</v>
      </c>
      <c r="D82" s="27">
        <v>18</v>
      </c>
      <c r="E82" s="300">
        <v>8561.52</v>
      </c>
      <c r="F82" s="230" t="s">
        <v>210</v>
      </c>
      <c r="G82" s="230"/>
      <c r="H82" s="230" t="e">
        <f t="shared" si="13"/>
        <v>#VALUE!</v>
      </c>
      <c r="I82" s="32"/>
      <c r="J82" s="94"/>
    </row>
    <row r="83" spans="1:10" s="8" customFormat="1" ht="54" customHeight="1" x14ac:dyDescent="0.25">
      <c r="A83" s="12" t="s">
        <v>171</v>
      </c>
      <c r="B83" s="41" t="s">
        <v>78</v>
      </c>
      <c r="C83" s="14" t="s">
        <v>12</v>
      </c>
      <c r="D83" s="41"/>
      <c r="E83" s="292">
        <v>29.110499999999998</v>
      </c>
      <c r="F83" s="229" t="s">
        <v>205</v>
      </c>
      <c r="G83" s="229" t="e">
        <f>E83*F83</f>
        <v>#VALUE!</v>
      </c>
      <c r="H83" s="231"/>
      <c r="I83" s="32"/>
      <c r="J83" s="94"/>
    </row>
    <row r="84" spans="1:10" s="8" customFormat="1" ht="15.75" customHeight="1" x14ac:dyDescent="0.25">
      <c r="A84" s="24"/>
      <c r="B84" s="25" t="s">
        <v>80</v>
      </c>
      <c r="C84" s="26" t="s">
        <v>12</v>
      </c>
      <c r="D84" s="27">
        <v>1.02</v>
      </c>
      <c r="E84" s="297">
        <v>29.692709999999998</v>
      </c>
      <c r="F84" s="230" t="s">
        <v>210</v>
      </c>
      <c r="G84" s="230"/>
      <c r="H84" s="230" t="e">
        <f t="shared" ref="H84:H85" si="14">E84*F84</f>
        <v>#VALUE!</v>
      </c>
      <c r="I84" s="32"/>
      <c r="J84" s="94"/>
    </row>
    <row r="85" spans="1:10" s="39" customFormat="1" ht="15.75" customHeight="1" x14ac:dyDescent="0.25">
      <c r="A85" s="37"/>
      <c r="B85" s="25" t="s">
        <v>61</v>
      </c>
      <c r="C85" s="26" t="s">
        <v>31</v>
      </c>
      <c r="D85" s="27">
        <v>9</v>
      </c>
      <c r="E85" s="300">
        <v>261.99449999999996</v>
      </c>
      <c r="F85" s="230" t="s">
        <v>210</v>
      </c>
      <c r="G85" s="230"/>
      <c r="H85" s="230" t="e">
        <f t="shared" si="14"/>
        <v>#VALUE!</v>
      </c>
      <c r="I85" s="32"/>
      <c r="J85" s="94"/>
    </row>
    <row r="86" spans="1:10" s="8" customFormat="1" ht="31.5" customHeight="1" x14ac:dyDescent="0.25">
      <c r="A86" s="12" t="s">
        <v>172</v>
      </c>
      <c r="B86" s="41" t="s">
        <v>81</v>
      </c>
      <c r="C86" s="14" t="s">
        <v>12</v>
      </c>
      <c r="D86" s="41"/>
      <c r="E86" s="292">
        <v>504.75049999999999</v>
      </c>
      <c r="F86" s="229" t="s">
        <v>205</v>
      </c>
      <c r="G86" s="229" t="e">
        <f>E86*F86</f>
        <v>#VALUE!</v>
      </c>
      <c r="H86" s="231"/>
      <c r="I86" s="32"/>
      <c r="J86" s="94"/>
    </row>
    <row r="87" spans="1:10" s="8" customFormat="1" ht="15.75" customHeight="1" x14ac:dyDescent="0.25">
      <c r="A87" s="24"/>
      <c r="B87" s="25" t="s">
        <v>14</v>
      </c>
      <c r="C87" s="26" t="s">
        <v>15</v>
      </c>
      <c r="D87" s="27">
        <v>1.4</v>
      </c>
      <c r="E87" s="297">
        <v>706.65069999999992</v>
      </c>
      <c r="F87" s="230" t="s">
        <v>210</v>
      </c>
      <c r="G87" s="230"/>
      <c r="H87" s="230" t="e">
        <f>E87*F87</f>
        <v>#VALUE!</v>
      </c>
      <c r="I87" s="32"/>
      <c r="J87" s="94"/>
    </row>
    <row r="88" spans="1:10" s="8" customFormat="1" ht="47.25" customHeight="1" x14ac:dyDescent="0.25">
      <c r="A88" s="12" t="s">
        <v>173</v>
      </c>
      <c r="B88" s="13" t="s">
        <v>93</v>
      </c>
      <c r="C88" s="14" t="s">
        <v>12</v>
      </c>
      <c r="D88" s="33"/>
      <c r="E88" s="292">
        <v>543.56449999999995</v>
      </c>
      <c r="F88" s="229" t="s">
        <v>205</v>
      </c>
      <c r="G88" s="229" t="e">
        <f>E88*F88</f>
        <v>#VALUE!</v>
      </c>
      <c r="H88" s="231"/>
      <c r="I88" s="32"/>
      <c r="J88" s="94"/>
    </row>
    <row r="89" spans="1:10" s="8" customFormat="1" ht="15.75" customHeight="1" x14ac:dyDescent="0.25">
      <c r="A89" s="24"/>
      <c r="B89" s="25" t="s">
        <v>36</v>
      </c>
      <c r="C89" s="26" t="s">
        <v>12</v>
      </c>
      <c r="D89" s="27">
        <v>1.1599999999999999</v>
      </c>
      <c r="E89" s="297">
        <v>630.53481999999985</v>
      </c>
      <c r="F89" s="230" t="s">
        <v>210</v>
      </c>
      <c r="G89" s="230"/>
      <c r="H89" s="230" t="e">
        <f t="shared" ref="H89:H90" si="15">E89*F89</f>
        <v>#VALUE!</v>
      </c>
      <c r="I89" s="32"/>
      <c r="J89" s="94"/>
    </row>
    <row r="90" spans="1:10" s="8" customFormat="1" ht="15.75" customHeight="1" x14ac:dyDescent="0.25">
      <c r="A90" s="24"/>
      <c r="B90" s="25" t="s">
        <v>17</v>
      </c>
      <c r="C90" s="26" t="s">
        <v>15</v>
      </c>
      <c r="D90" s="27">
        <v>0.8</v>
      </c>
      <c r="E90" s="297">
        <v>434.85159999999996</v>
      </c>
      <c r="F90" s="230" t="s">
        <v>210</v>
      </c>
      <c r="G90" s="230"/>
      <c r="H90" s="230" t="e">
        <f t="shared" si="15"/>
        <v>#VALUE!</v>
      </c>
      <c r="I90" s="32"/>
      <c r="J90" s="94"/>
    </row>
    <row r="91" spans="1:10" s="39" customFormat="1" ht="52.5" customHeight="1" x14ac:dyDescent="0.25">
      <c r="A91" s="12" t="s">
        <v>174</v>
      </c>
      <c r="B91" s="13" t="s">
        <v>94</v>
      </c>
      <c r="C91" s="14" t="s">
        <v>12</v>
      </c>
      <c r="D91" s="42"/>
      <c r="E91" s="292">
        <v>543.56449999999995</v>
      </c>
      <c r="F91" s="229" t="s">
        <v>205</v>
      </c>
      <c r="G91" s="229" t="e">
        <f>E91*F91</f>
        <v>#VALUE!</v>
      </c>
      <c r="H91" s="231"/>
      <c r="I91" s="43"/>
      <c r="J91" s="95"/>
    </row>
    <row r="92" spans="1:10" s="48" customFormat="1" ht="15.75" customHeight="1" x14ac:dyDescent="0.25">
      <c r="A92" s="44"/>
      <c r="B92" s="25" t="s">
        <v>37</v>
      </c>
      <c r="C92" s="26" t="s">
        <v>12</v>
      </c>
      <c r="D92" s="27">
        <v>1.1399999999999999</v>
      </c>
      <c r="E92" s="297">
        <v>619.66352999999992</v>
      </c>
      <c r="F92" s="230" t="s">
        <v>210</v>
      </c>
      <c r="G92" s="230"/>
      <c r="H92" s="230" t="e">
        <f>E92*F92</f>
        <v>#VALUE!</v>
      </c>
      <c r="I92" s="144"/>
      <c r="J92" s="191"/>
    </row>
    <row r="93" spans="1:10" s="51" customFormat="1" ht="15.75" customHeight="1" x14ac:dyDescent="0.25">
      <c r="A93" s="44"/>
      <c r="B93" s="25" t="s">
        <v>17</v>
      </c>
      <c r="C93" s="26" t="s">
        <v>15</v>
      </c>
      <c r="D93" s="27">
        <v>0.8</v>
      </c>
      <c r="E93" s="297">
        <v>434.85159999999996</v>
      </c>
      <c r="F93" s="230" t="s">
        <v>210</v>
      </c>
      <c r="G93" s="230"/>
      <c r="H93" s="230" t="e">
        <f>E93*F93</f>
        <v>#VALUE!</v>
      </c>
      <c r="I93" s="50"/>
      <c r="J93" s="192"/>
    </row>
    <row r="94" spans="1:10" s="39" customFormat="1" ht="36.950000000000003" customHeight="1" x14ac:dyDescent="0.25">
      <c r="A94" s="12" t="s">
        <v>175</v>
      </c>
      <c r="B94" s="172" t="s">
        <v>96</v>
      </c>
      <c r="C94" s="14" t="s">
        <v>31</v>
      </c>
      <c r="D94" s="67"/>
      <c r="E94" s="292">
        <v>6</v>
      </c>
      <c r="F94" s="229" t="s">
        <v>205</v>
      </c>
      <c r="G94" s="229" t="e">
        <f>E94*F94</f>
        <v>#VALUE!</v>
      </c>
      <c r="H94" s="233"/>
      <c r="I94" s="43"/>
      <c r="J94" s="95"/>
    </row>
    <row r="95" spans="1:10" s="8" customFormat="1" ht="48" customHeight="1" x14ac:dyDescent="0.25">
      <c r="A95" s="205"/>
      <c r="B95" s="187" t="s">
        <v>193</v>
      </c>
      <c r="C95" s="26" t="s">
        <v>85</v>
      </c>
      <c r="D95" s="100">
        <v>1</v>
      </c>
      <c r="E95" s="297">
        <v>6</v>
      </c>
      <c r="F95" s="230" t="s">
        <v>210</v>
      </c>
      <c r="G95" s="230"/>
      <c r="H95" s="230" t="e">
        <f>E95*F95</f>
        <v>#VALUE!</v>
      </c>
      <c r="I95" s="22"/>
      <c r="J95" s="94"/>
    </row>
    <row r="96" spans="1:10" ht="39" customHeight="1" x14ac:dyDescent="0.25">
      <c r="A96" s="74" t="s">
        <v>176</v>
      </c>
      <c r="B96" s="63" t="s">
        <v>148</v>
      </c>
      <c r="C96" s="14" t="s">
        <v>12</v>
      </c>
      <c r="D96" s="98"/>
      <c r="E96" s="292">
        <v>6</v>
      </c>
      <c r="F96" s="229" t="s">
        <v>205</v>
      </c>
      <c r="G96" s="229" t="e">
        <f>E96*F96</f>
        <v>#VALUE!</v>
      </c>
      <c r="H96" s="70"/>
      <c r="I96" s="34"/>
      <c r="J96" s="194"/>
    </row>
    <row r="97" spans="1:10" s="55" customFormat="1" ht="15.75" customHeight="1" x14ac:dyDescent="0.25">
      <c r="A97" s="77"/>
      <c r="B97" s="73" t="s">
        <v>14</v>
      </c>
      <c r="C97" s="26" t="s">
        <v>15</v>
      </c>
      <c r="D97" s="29">
        <v>0.35</v>
      </c>
      <c r="E97" s="297">
        <v>2.0999999999999996</v>
      </c>
      <c r="F97" s="230" t="s">
        <v>210</v>
      </c>
      <c r="G97" s="230"/>
      <c r="H97" s="230" t="e">
        <f t="shared" ref="H97:H101" si="16">E97*F97</f>
        <v>#VALUE!</v>
      </c>
      <c r="I97" s="34"/>
      <c r="J97" s="194"/>
    </row>
    <row r="98" spans="1:10" s="55" customFormat="1" ht="15.75" customHeight="1" x14ac:dyDescent="0.25">
      <c r="A98" s="77"/>
      <c r="B98" s="73" t="s">
        <v>36</v>
      </c>
      <c r="C98" s="26" t="s">
        <v>12</v>
      </c>
      <c r="D98" s="29">
        <v>1.1599999999999999</v>
      </c>
      <c r="E98" s="297">
        <v>6.9599999999999991</v>
      </c>
      <c r="F98" s="230" t="s">
        <v>210</v>
      </c>
      <c r="G98" s="230"/>
      <c r="H98" s="230" t="e">
        <f t="shared" si="16"/>
        <v>#VALUE!</v>
      </c>
      <c r="I98" s="34"/>
      <c r="J98" s="194"/>
    </row>
    <row r="99" spans="1:10" s="55" customFormat="1" ht="15.75" customHeight="1" x14ac:dyDescent="0.25">
      <c r="A99" s="77"/>
      <c r="B99" s="73" t="s">
        <v>37</v>
      </c>
      <c r="C99" s="26" t="s">
        <v>12</v>
      </c>
      <c r="D99" s="29">
        <v>1.1399999999999999</v>
      </c>
      <c r="E99" s="297">
        <v>6.84</v>
      </c>
      <c r="F99" s="230" t="s">
        <v>210</v>
      </c>
      <c r="G99" s="230"/>
      <c r="H99" s="230" t="e">
        <f t="shared" si="16"/>
        <v>#VALUE!</v>
      </c>
      <c r="I99" s="34"/>
      <c r="J99" s="194"/>
    </row>
    <row r="100" spans="1:10" s="55" customFormat="1" ht="15.75" customHeight="1" x14ac:dyDescent="0.25">
      <c r="A100" s="77"/>
      <c r="B100" s="73" t="s">
        <v>17</v>
      </c>
      <c r="C100" s="26" t="s">
        <v>15</v>
      </c>
      <c r="D100" s="29">
        <v>0.8</v>
      </c>
      <c r="E100" s="297">
        <v>4.8000000000000007</v>
      </c>
      <c r="F100" s="230" t="s">
        <v>210</v>
      </c>
      <c r="G100" s="230"/>
      <c r="H100" s="230" t="e">
        <f t="shared" si="16"/>
        <v>#VALUE!</v>
      </c>
      <c r="I100" s="34"/>
      <c r="J100" s="194"/>
    </row>
    <row r="101" spans="1:10" s="55" customFormat="1" ht="15.75" customHeight="1" x14ac:dyDescent="0.25">
      <c r="A101" s="77"/>
      <c r="B101" s="73" t="s">
        <v>41</v>
      </c>
      <c r="C101" s="26" t="s">
        <v>23</v>
      </c>
      <c r="D101" s="29">
        <v>4.5000000000000005E-2</v>
      </c>
      <c r="E101" s="297">
        <v>0.27</v>
      </c>
      <c r="F101" s="230" t="s">
        <v>210</v>
      </c>
      <c r="G101" s="230"/>
      <c r="H101" s="230" t="e">
        <f t="shared" si="16"/>
        <v>#VALUE!</v>
      </c>
      <c r="I101" s="34"/>
      <c r="J101" s="194"/>
    </row>
    <row r="102" spans="1:10" s="39" customFormat="1" ht="39" customHeight="1" x14ac:dyDescent="0.25">
      <c r="A102" s="18" t="s">
        <v>177</v>
      </c>
      <c r="B102" s="171" t="s">
        <v>38</v>
      </c>
      <c r="C102" s="20" t="s">
        <v>31</v>
      </c>
      <c r="D102" s="175"/>
      <c r="E102" s="292">
        <v>6</v>
      </c>
      <c r="F102" s="229" t="s">
        <v>205</v>
      </c>
      <c r="G102" s="229" t="e">
        <f>E102*F102</f>
        <v>#VALUE!</v>
      </c>
      <c r="H102" s="229"/>
      <c r="I102" s="71"/>
      <c r="J102" s="95"/>
    </row>
    <row r="103" spans="1:10" s="48" customFormat="1" ht="15.75" customHeight="1" x14ac:dyDescent="0.25">
      <c r="A103" s="44"/>
      <c r="B103" s="25" t="s">
        <v>39</v>
      </c>
      <c r="C103" s="26" t="s">
        <v>31</v>
      </c>
      <c r="D103" s="27">
        <v>1</v>
      </c>
      <c r="E103" s="297">
        <v>6</v>
      </c>
      <c r="F103" s="230" t="s">
        <v>210</v>
      </c>
      <c r="G103" s="230"/>
      <c r="H103" s="230" t="e">
        <f t="shared" ref="H103:H106" si="17">E103*F103</f>
        <v>#VALUE!</v>
      </c>
      <c r="I103" s="52"/>
      <c r="J103" s="193"/>
    </row>
    <row r="104" spans="1:10" s="48" customFormat="1" ht="15.75" customHeight="1" x14ac:dyDescent="0.25">
      <c r="A104" s="44"/>
      <c r="B104" s="25" t="s">
        <v>37</v>
      </c>
      <c r="C104" s="26" t="s">
        <v>12</v>
      </c>
      <c r="D104" s="27">
        <v>1.1399999999999999</v>
      </c>
      <c r="E104" s="297">
        <v>6.84</v>
      </c>
      <c r="F104" s="230" t="s">
        <v>210</v>
      </c>
      <c r="G104" s="230"/>
      <c r="H104" s="230" t="e">
        <f t="shared" si="17"/>
        <v>#VALUE!</v>
      </c>
      <c r="I104" s="32"/>
      <c r="J104" s="94"/>
    </row>
    <row r="105" spans="1:10" s="51" customFormat="1" ht="22.5" customHeight="1" x14ac:dyDescent="0.25">
      <c r="A105" s="44"/>
      <c r="B105" s="25" t="s">
        <v>17</v>
      </c>
      <c r="C105" s="26" t="s">
        <v>15</v>
      </c>
      <c r="D105" s="27">
        <v>0.8</v>
      </c>
      <c r="E105" s="297">
        <v>4.8000000000000007</v>
      </c>
      <c r="F105" s="230" t="s">
        <v>210</v>
      </c>
      <c r="G105" s="230"/>
      <c r="H105" s="230" t="e">
        <f t="shared" si="17"/>
        <v>#VALUE!</v>
      </c>
      <c r="I105" s="50"/>
      <c r="J105" s="192"/>
    </row>
    <row r="106" spans="1:10" s="51" customFormat="1" ht="22.5" customHeight="1" x14ac:dyDescent="0.25">
      <c r="A106" s="44"/>
      <c r="B106" s="25" t="s">
        <v>40</v>
      </c>
      <c r="C106" s="26" t="s">
        <v>31</v>
      </c>
      <c r="D106" s="27">
        <v>1</v>
      </c>
      <c r="E106" s="300">
        <v>6</v>
      </c>
      <c r="F106" s="230" t="s">
        <v>210</v>
      </c>
      <c r="G106" s="230"/>
      <c r="H106" s="230" t="e">
        <f t="shared" si="17"/>
        <v>#VALUE!</v>
      </c>
      <c r="I106" s="50"/>
      <c r="J106" s="192"/>
    </row>
    <row r="107" spans="1:10" ht="31.5" x14ac:dyDescent="0.25">
      <c r="A107" s="12" t="s">
        <v>178</v>
      </c>
      <c r="B107" s="13" t="s">
        <v>97</v>
      </c>
      <c r="C107" s="14" t="s">
        <v>12</v>
      </c>
      <c r="D107" s="53"/>
      <c r="E107" s="292">
        <v>50</v>
      </c>
      <c r="F107" s="229" t="s">
        <v>205</v>
      </c>
      <c r="G107" s="229" t="e">
        <f>E107*F107</f>
        <v>#VALUE!</v>
      </c>
      <c r="H107" s="231"/>
      <c r="I107" s="54"/>
    </row>
    <row r="108" spans="1:10" s="55" customFormat="1" ht="15.75" customHeight="1" x14ac:dyDescent="0.25">
      <c r="A108" s="37"/>
      <c r="B108" s="25" t="s">
        <v>14</v>
      </c>
      <c r="C108" s="26" t="s">
        <v>15</v>
      </c>
      <c r="D108" s="27">
        <v>0.35</v>
      </c>
      <c r="E108" s="297">
        <v>17.5</v>
      </c>
      <c r="F108" s="230" t="s">
        <v>210</v>
      </c>
      <c r="G108" s="230"/>
      <c r="H108" s="230" t="e">
        <f t="shared" ref="H108:H111" si="18">E108*F108</f>
        <v>#VALUE!</v>
      </c>
      <c r="I108" s="54"/>
    </row>
    <row r="109" spans="1:10" s="55" customFormat="1" ht="15.75" customHeight="1" x14ac:dyDescent="0.25">
      <c r="A109" s="37"/>
      <c r="B109" s="25" t="s">
        <v>36</v>
      </c>
      <c r="C109" s="26" t="s">
        <v>12</v>
      </c>
      <c r="D109" s="27">
        <v>1.1599999999999999</v>
      </c>
      <c r="E109" s="297">
        <v>57.999999999999993</v>
      </c>
      <c r="F109" s="230" t="s">
        <v>210</v>
      </c>
      <c r="G109" s="230"/>
      <c r="H109" s="230" t="e">
        <f t="shared" si="18"/>
        <v>#VALUE!</v>
      </c>
      <c r="I109" s="32"/>
      <c r="J109" s="94"/>
    </row>
    <row r="110" spans="1:10" s="55" customFormat="1" ht="15.75" customHeight="1" x14ac:dyDescent="0.25">
      <c r="A110" s="37"/>
      <c r="B110" s="25" t="s">
        <v>37</v>
      </c>
      <c r="C110" s="26" t="s">
        <v>12</v>
      </c>
      <c r="D110" s="27">
        <v>1.1399999999999999</v>
      </c>
      <c r="E110" s="297">
        <v>56.999999999999993</v>
      </c>
      <c r="F110" s="230" t="s">
        <v>210</v>
      </c>
      <c r="G110" s="230"/>
      <c r="H110" s="230" t="e">
        <f t="shared" si="18"/>
        <v>#VALUE!</v>
      </c>
      <c r="I110" s="32"/>
      <c r="J110" s="94"/>
    </row>
    <row r="111" spans="1:10" s="55" customFormat="1" ht="15.75" customHeight="1" x14ac:dyDescent="0.25">
      <c r="A111" s="37"/>
      <c r="B111" s="25" t="s">
        <v>17</v>
      </c>
      <c r="C111" s="26" t="s">
        <v>15</v>
      </c>
      <c r="D111" s="27">
        <v>0.8</v>
      </c>
      <c r="E111" s="297">
        <v>40</v>
      </c>
      <c r="F111" s="230" t="s">
        <v>210</v>
      </c>
      <c r="G111" s="230"/>
      <c r="H111" s="230" t="e">
        <f t="shared" si="18"/>
        <v>#VALUE!</v>
      </c>
      <c r="I111" s="54"/>
    </row>
    <row r="112" spans="1:10" s="55" customFormat="1" ht="15.75" customHeight="1" thickBot="1" x14ac:dyDescent="0.3">
      <c r="A112" s="57"/>
      <c r="B112" s="58" t="s">
        <v>41</v>
      </c>
      <c r="C112" s="59" t="s">
        <v>23</v>
      </c>
      <c r="D112" s="60">
        <v>4.5000000000000005E-2</v>
      </c>
      <c r="E112" s="297">
        <v>2.2500000000000004</v>
      </c>
      <c r="F112" s="230" t="s">
        <v>210</v>
      </c>
      <c r="G112" s="230"/>
      <c r="H112" s="230" t="e">
        <f>E112*F112</f>
        <v>#VALUE!</v>
      </c>
      <c r="I112" s="62"/>
    </row>
    <row r="113" spans="1:10" s="8" customFormat="1" ht="51" customHeight="1" thickBot="1" x14ac:dyDescent="0.3">
      <c r="A113" s="247" t="s">
        <v>45</v>
      </c>
      <c r="B113" s="256" t="s">
        <v>90</v>
      </c>
      <c r="C113" s="257"/>
      <c r="D113" s="258"/>
      <c r="E113" s="386"/>
      <c r="F113" s="259"/>
      <c r="G113" s="259"/>
      <c r="H113" s="259"/>
      <c r="I113" s="259"/>
      <c r="J113" s="197"/>
    </row>
    <row r="114" spans="1:10" s="39" customFormat="1" ht="45.75" customHeight="1" x14ac:dyDescent="0.25">
      <c r="A114" s="68" t="s">
        <v>102</v>
      </c>
      <c r="B114" s="63" t="s">
        <v>109</v>
      </c>
      <c r="C114" s="20" t="s">
        <v>12</v>
      </c>
      <c r="D114" s="69"/>
      <c r="E114" s="292">
        <v>97.034999999999997</v>
      </c>
      <c r="F114" s="229" t="s">
        <v>205</v>
      </c>
      <c r="G114" s="229" t="e">
        <f>E114*F114</f>
        <v>#VALUE!</v>
      </c>
      <c r="H114" s="70"/>
      <c r="I114" s="40"/>
      <c r="J114" s="95"/>
    </row>
    <row r="115" spans="1:10" s="39" customFormat="1" ht="15.75" x14ac:dyDescent="0.25">
      <c r="A115" s="72"/>
      <c r="B115" s="73" t="s">
        <v>36</v>
      </c>
      <c r="C115" s="26" t="s">
        <v>12</v>
      </c>
      <c r="D115" s="29">
        <v>1.1599999999999999</v>
      </c>
      <c r="E115" s="297">
        <v>112.56059999999999</v>
      </c>
      <c r="F115" s="230" t="s">
        <v>210</v>
      </c>
      <c r="G115" s="230"/>
      <c r="H115" s="230" t="e">
        <f t="shared" ref="H115:H116" si="19">E115*F115</f>
        <v>#VALUE!</v>
      </c>
      <c r="I115" s="31"/>
      <c r="J115" s="94"/>
    </row>
    <row r="116" spans="1:10" s="39" customFormat="1" ht="15.75" x14ac:dyDescent="0.25">
      <c r="A116" s="72"/>
      <c r="B116" s="73" t="s">
        <v>17</v>
      </c>
      <c r="C116" s="26" t="s">
        <v>15</v>
      </c>
      <c r="D116" s="29">
        <v>0.8</v>
      </c>
      <c r="E116" s="297">
        <v>77.628</v>
      </c>
      <c r="F116" s="230" t="s">
        <v>210</v>
      </c>
      <c r="G116" s="230"/>
      <c r="H116" s="230" t="e">
        <f t="shared" si="19"/>
        <v>#VALUE!</v>
      </c>
      <c r="I116" s="38"/>
      <c r="J116" s="95"/>
    </row>
    <row r="117" spans="1:10" s="39" customFormat="1" ht="45.75" customHeight="1" x14ac:dyDescent="0.25">
      <c r="A117" s="74" t="s">
        <v>103</v>
      </c>
      <c r="B117" s="63" t="s">
        <v>117</v>
      </c>
      <c r="C117" s="14" t="s">
        <v>12</v>
      </c>
      <c r="D117" s="75"/>
      <c r="E117" s="292">
        <v>194.07</v>
      </c>
      <c r="F117" s="229" t="s">
        <v>205</v>
      </c>
      <c r="G117" s="229" t="e">
        <f>E117*F117</f>
        <v>#VALUE!</v>
      </c>
      <c r="H117" s="21"/>
      <c r="I117" s="38"/>
      <c r="J117" s="95"/>
    </row>
    <row r="118" spans="1:10" s="39" customFormat="1" ht="15.75" x14ac:dyDescent="0.25">
      <c r="A118" s="72"/>
      <c r="B118" s="73" t="s">
        <v>36</v>
      </c>
      <c r="C118" s="26" t="s">
        <v>12</v>
      </c>
      <c r="D118" s="29">
        <v>1.1599999999999999</v>
      </c>
      <c r="E118" s="297">
        <v>225.12119999999999</v>
      </c>
      <c r="F118" s="230" t="s">
        <v>210</v>
      </c>
      <c r="G118" s="230"/>
      <c r="H118" s="230" t="e">
        <f t="shared" ref="H118:H119" si="20">E118*F118</f>
        <v>#VALUE!</v>
      </c>
      <c r="I118" s="31"/>
      <c r="J118" s="94"/>
    </row>
    <row r="119" spans="1:10" s="39" customFormat="1" ht="15.75" x14ac:dyDescent="0.25">
      <c r="A119" s="72"/>
      <c r="B119" s="73" t="s">
        <v>17</v>
      </c>
      <c r="C119" s="26" t="s">
        <v>15</v>
      </c>
      <c r="D119" s="29">
        <v>0.8</v>
      </c>
      <c r="E119" s="297">
        <v>155.256</v>
      </c>
      <c r="F119" s="230" t="s">
        <v>210</v>
      </c>
      <c r="G119" s="230"/>
      <c r="H119" s="230" t="e">
        <f t="shared" si="20"/>
        <v>#VALUE!</v>
      </c>
      <c r="I119" s="38"/>
      <c r="J119" s="95"/>
    </row>
    <row r="120" spans="1:10" s="39" customFormat="1" ht="45.75" customHeight="1" x14ac:dyDescent="0.25">
      <c r="A120" s="74" t="s">
        <v>104</v>
      </c>
      <c r="B120" s="63" t="s">
        <v>116</v>
      </c>
      <c r="C120" s="14" t="s">
        <v>12</v>
      </c>
      <c r="D120" s="76"/>
      <c r="E120" s="292">
        <v>194.07</v>
      </c>
      <c r="F120" s="229" t="s">
        <v>205</v>
      </c>
      <c r="G120" s="229" t="e">
        <f>E120*F120</f>
        <v>#VALUE!</v>
      </c>
      <c r="H120" s="21"/>
      <c r="I120" s="38"/>
      <c r="J120" s="95"/>
    </row>
    <row r="121" spans="1:10" s="39" customFormat="1" ht="15.75" customHeight="1" x14ac:dyDescent="0.25">
      <c r="A121" s="37"/>
      <c r="B121" s="25" t="s">
        <v>37</v>
      </c>
      <c r="C121" s="26" t="s">
        <v>12</v>
      </c>
      <c r="D121" s="29">
        <v>1.1399999999999999</v>
      </c>
      <c r="E121" s="297">
        <v>221.23979999999997</v>
      </c>
      <c r="F121" s="230" t="s">
        <v>210</v>
      </c>
      <c r="G121" s="230"/>
      <c r="H121" s="230" t="e">
        <f t="shared" ref="H121:H122" si="21">E121*F121</f>
        <v>#VALUE!</v>
      </c>
      <c r="I121" s="145"/>
      <c r="J121" s="191"/>
    </row>
    <row r="122" spans="1:10" s="8" customFormat="1" ht="15.75" customHeight="1" x14ac:dyDescent="0.25">
      <c r="A122" s="77"/>
      <c r="B122" s="73" t="s">
        <v>17</v>
      </c>
      <c r="C122" s="26" t="s">
        <v>15</v>
      </c>
      <c r="D122" s="29">
        <v>0.8</v>
      </c>
      <c r="E122" s="297">
        <v>155.256</v>
      </c>
      <c r="F122" s="230" t="s">
        <v>210</v>
      </c>
      <c r="G122" s="230"/>
      <c r="H122" s="230" t="e">
        <f t="shared" si="21"/>
        <v>#VALUE!</v>
      </c>
      <c r="I122" s="31"/>
      <c r="J122" s="94"/>
    </row>
    <row r="123" spans="1:10" s="39" customFormat="1" ht="30" customHeight="1" x14ac:dyDescent="0.25">
      <c r="A123" s="74" t="s">
        <v>106</v>
      </c>
      <c r="B123" s="63" t="s">
        <v>110</v>
      </c>
      <c r="C123" s="14" t="s">
        <v>33</v>
      </c>
      <c r="D123" s="76"/>
      <c r="E123" s="292">
        <v>83.5</v>
      </c>
      <c r="F123" s="229" t="s">
        <v>205</v>
      </c>
      <c r="G123" s="229" t="e">
        <f>E123*F123</f>
        <v>#VALUE!</v>
      </c>
      <c r="H123" s="229"/>
      <c r="I123" s="43"/>
      <c r="J123" s="95"/>
    </row>
    <row r="124" spans="1:10" s="39" customFormat="1" ht="15.75" customHeight="1" x14ac:dyDescent="0.25">
      <c r="A124" s="77"/>
      <c r="B124" s="73" t="s">
        <v>52</v>
      </c>
      <c r="C124" s="26" t="s">
        <v>33</v>
      </c>
      <c r="D124" s="29">
        <v>1.02</v>
      </c>
      <c r="E124" s="297">
        <v>85.17</v>
      </c>
      <c r="F124" s="230" t="s">
        <v>210</v>
      </c>
      <c r="G124" s="230"/>
      <c r="H124" s="230" t="e">
        <f t="shared" ref="H124:H126" si="22">E124*F124</f>
        <v>#VALUE!</v>
      </c>
      <c r="I124" s="88"/>
      <c r="J124" s="194"/>
    </row>
    <row r="125" spans="1:10" s="8" customFormat="1" ht="30" customHeight="1" x14ac:dyDescent="0.25">
      <c r="A125" s="77"/>
      <c r="B125" s="73" t="s">
        <v>111</v>
      </c>
      <c r="C125" s="26" t="s">
        <v>31</v>
      </c>
      <c r="D125" s="29">
        <v>3</v>
      </c>
      <c r="E125" s="300">
        <v>250.5</v>
      </c>
      <c r="F125" s="230" t="s">
        <v>210</v>
      </c>
      <c r="G125" s="230"/>
      <c r="H125" s="230" t="e">
        <f t="shared" si="22"/>
        <v>#VALUE!</v>
      </c>
      <c r="I125" s="88"/>
      <c r="J125" s="194"/>
    </row>
    <row r="126" spans="1:10" s="8" customFormat="1" ht="21.75" customHeight="1" x14ac:dyDescent="0.25">
      <c r="A126" s="72"/>
      <c r="B126" s="73" t="s">
        <v>54</v>
      </c>
      <c r="C126" s="26" t="s">
        <v>31</v>
      </c>
      <c r="D126" s="29">
        <v>0.5</v>
      </c>
      <c r="E126" s="300">
        <v>41.75</v>
      </c>
      <c r="F126" s="230" t="s">
        <v>210</v>
      </c>
      <c r="G126" s="230"/>
      <c r="H126" s="230" t="e">
        <f t="shared" si="22"/>
        <v>#VALUE!</v>
      </c>
      <c r="I126" s="176"/>
      <c r="J126" s="194"/>
    </row>
    <row r="127" spans="1:10" s="39" customFormat="1" ht="31.5" x14ac:dyDescent="0.25">
      <c r="A127" s="74" t="s">
        <v>107</v>
      </c>
      <c r="B127" s="63" t="s">
        <v>191</v>
      </c>
      <c r="C127" s="14" t="s">
        <v>33</v>
      </c>
      <c r="D127" s="76"/>
      <c r="E127" s="292">
        <v>83.5</v>
      </c>
      <c r="F127" s="229" t="s">
        <v>205</v>
      </c>
      <c r="G127" s="229" t="e">
        <f>E127*F127</f>
        <v>#VALUE!</v>
      </c>
      <c r="H127" s="231"/>
      <c r="I127" s="43"/>
      <c r="J127" s="95"/>
    </row>
    <row r="128" spans="1:10" s="39" customFormat="1" ht="15.75" customHeight="1" x14ac:dyDescent="0.25">
      <c r="A128" s="77"/>
      <c r="B128" s="73" t="s">
        <v>192</v>
      </c>
      <c r="C128" s="26" t="s">
        <v>33</v>
      </c>
      <c r="D128" s="29">
        <v>1.05</v>
      </c>
      <c r="E128" s="297">
        <v>87.674999999999997</v>
      </c>
      <c r="F128" s="230" t="s">
        <v>210</v>
      </c>
      <c r="G128" s="230"/>
      <c r="H128" s="230" t="e">
        <f t="shared" ref="H128:H130" si="23">E128*F128</f>
        <v>#VALUE!</v>
      </c>
      <c r="I128" s="34"/>
      <c r="J128" s="194"/>
    </row>
    <row r="129" spans="1:10" s="8" customFormat="1" ht="30" customHeight="1" x14ac:dyDescent="0.25">
      <c r="A129" s="77"/>
      <c r="B129" s="73" t="s">
        <v>53</v>
      </c>
      <c r="C129" s="26" t="s">
        <v>31</v>
      </c>
      <c r="D129" s="29">
        <v>3</v>
      </c>
      <c r="E129" s="300">
        <v>250.5</v>
      </c>
      <c r="F129" s="230" t="s">
        <v>210</v>
      </c>
      <c r="G129" s="230"/>
      <c r="H129" s="230" t="e">
        <f t="shared" si="23"/>
        <v>#VALUE!</v>
      </c>
      <c r="I129" s="30"/>
      <c r="J129" s="194"/>
    </row>
    <row r="130" spans="1:10" s="8" customFormat="1" ht="21.75" customHeight="1" x14ac:dyDescent="0.25">
      <c r="A130" s="72"/>
      <c r="B130" s="73" t="s">
        <v>54</v>
      </c>
      <c r="C130" s="26" t="s">
        <v>31</v>
      </c>
      <c r="D130" s="29">
        <v>0.5</v>
      </c>
      <c r="E130" s="300">
        <v>41.75</v>
      </c>
      <c r="F130" s="230" t="s">
        <v>210</v>
      </c>
      <c r="G130" s="230"/>
      <c r="H130" s="230" t="e">
        <f t="shared" si="23"/>
        <v>#VALUE!</v>
      </c>
      <c r="I130" s="34"/>
      <c r="J130" s="194"/>
    </row>
    <row r="131" spans="1:10" s="39" customFormat="1" ht="61.5" customHeight="1" x14ac:dyDescent="0.25">
      <c r="A131" s="68" t="s">
        <v>108</v>
      </c>
      <c r="B131" s="90" t="s">
        <v>91</v>
      </c>
      <c r="C131" s="20" t="s">
        <v>12</v>
      </c>
      <c r="D131" s="177"/>
      <c r="E131" s="292">
        <v>96.221999999999994</v>
      </c>
      <c r="F131" s="229" t="s">
        <v>205</v>
      </c>
      <c r="G131" s="229" t="e">
        <f>E131*F131</f>
        <v>#VALUE!</v>
      </c>
      <c r="H131" s="70"/>
      <c r="I131" s="40"/>
      <c r="J131" s="95"/>
    </row>
    <row r="132" spans="1:10" s="39" customFormat="1" ht="15.75" customHeight="1" x14ac:dyDescent="0.25">
      <c r="A132" s="77"/>
      <c r="B132" s="73" t="s">
        <v>43</v>
      </c>
      <c r="C132" s="26" t="s">
        <v>31</v>
      </c>
      <c r="D132" s="29">
        <v>1</v>
      </c>
      <c r="E132" s="300">
        <v>96.221999999999994</v>
      </c>
      <c r="F132" s="230" t="s">
        <v>210</v>
      </c>
      <c r="G132" s="230"/>
      <c r="H132" s="230" t="e">
        <f>E132*F132</f>
        <v>#VALUE!</v>
      </c>
      <c r="I132" s="31"/>
      <c r="J132" s="94"/>
    </row>
    <row r="133" spans="1:10" s="8" customFormat="1" ht="30" customHeight="1" x14ac:dyDescent="0.25">
      <c r="A133" s="77"/>
      <c r="B133" s="73" t="s">
        <v>95</v>
      </c>
      <c r="C133" s="26" t="s">
        <v>12</v>
      </c>
      <c r="D133" s="29">
        <v>1.1000000000000001</v>
      </c>
      <c r="E133" s="297">
        <v>105.8442</v>
      </c>
      <c r="F133" s="230" t="s">
        <v>210</v>
      </c>
      <c r="G133" s="230"/>
      <c r="H133" s="230" t="e">
        <f t="shared" ref="H133:H134" si="24">E133*F133</f>
        <v>#VALUE!</v>
      </c>
      <c r="I133" s="31"/>
      <c r="J133" s="94"/>
    </row>
    <row r="134" spans="1:10" s="8" customFormat="1" ht="21.75" customHeight="1" thickBot="1" x14ac:dyDescent="0.3">
      <c r="A134" s="78"/>
      <c r="B134" s="79" t="s">
        <v>44</v>
      </c>
      <c r="C134" s="59" t="s">
        <v>31</v>
      </c>
      <c r="D134" s="80">
        <v>4</v>
      </c>
      <c r="E134" s="300">
        <v>384.88799999999998</v>
      </c>
      <c r="F134" s="230" t="s">
        <v>210</v>
      </c>
      <c r="G134" s="230"/>
      <c r="H134" s="230" t="e">
        <f t="shared" si="24"/>
        <v>#VALUE!</v>
      </c>
      <c r="I134" s="97"/>
      <c r="J134" s="94"/>
    </row>
    <row r="135" spans="1:10" s="8" customFormat="1" ht="27.95" customHeight="1" thickBot="1" x14ac:dyDescent="0.3">
      <c r="A135" s="247" t="s">
        <v>46</v>
      </c>
      <c r="B135" s="256" t="s">
        <v>156</v>
      </c>
      <c r="C135" s="257"/>
      <c r="D135" s="258"/>
      <c r="E135" s="385"/>
      <c r="F135" s="259"/>
      <c r="G135" s="259"/>
      <c r="H135" s="259"/>
      <c r="I135" s="259"/>
      <c r="J135" s="197"/>
    </row>
    <row r="136" spans="1:10" s="8" customFormat="1" ht="51" customHeight="1" x14ac:dyDescent="0.25">
      <c r="A136" s="18" t="s">
        <v>120</v>
      </c>
      <c r="B136" s="19" t="s">
        <v>115</v>
      </c>
      <c r="C136" s="20" t="s">
        <v>12</v>
      </c>
      <c r="D136" s="19"/>
      <c r="E136" s="292">
        <v>99.297999999999988</v>
      </c>
      <c r="F136" s="229" t="s">
        <v>205</v>
      </c>
      <c r="G136" s="229" t="e">
        <f>E136*F136</f>
        <v>#VALUE!</v>
      </c>
      <c r="H136" s="229"/>
      <c r="I136" s="22"/>
      <c r="J136" s="94"/>
    </row>
    <row r="137" spans="1:10" s="8" customFormat="1" ht="15.75" customHeight="1" x14ac:dyDescent="0.25">
      <c r="A137" s="24"/>
      <c r="B137" s="25" t="s">
        <v>14</v>
      </c>
      <c r="C137" s="26" t="s">
        <v>15</v>
      </c>
      <c r="D137" s="27">
        <v>0.35</v>
      </c>
      <c r="E137" s="297">
        <v>34.754299999999994</v>
      </c>
      <c r="F137" s="230" t="s">
        <v>210</v>
      </c>
      <c r="G137" s="230"/>
      <c r="H137" s="230" t="e">
        <f>E137*F137</f>
        <v>#VALUE!</v>
      </c>
      <c r="I137" s="32"/>
      <c r="J137" s="94"/>
    </row>
    <row r="138" spans="1:10" s="8" customFormat="1" ht="31.5" x14ac:dyDescent="0.25">
      <c r="A138" s="12" t="s">
        <v>121</v>
      </c>
      <c r="B138" s="13" t="s">
        <v>92</v>
      </c>
      <c r="C138" s="14" t="s">
        <v>12</v>
      </c>
      <c r="D138" s="33"/>
      <c r="E138" s="292">
        <v>88.611999999999995</v>
      </c>
      <c r="F138" s="229" t="s">
        <v>205</v>
      </c>
      <c r="G138" s="229" t="e">
        <f>E138*F138</f>
        <v>#VALUE!</v>
      </c>
      <c r="H138" s="229"/>
      <c r="I138" s="22"/>
      <c r="J138" s="94"/>
    </row>
    <row r="139" spans="1:10" s="8" customFormat="1" ht="15.75" customHeight="1" x14ac:dyDescent="0.25">
      <c r="A139" s="12"/>
      <c r="B139" s="152" t="s">
        <v>73</v>
      </c>
      <c r="C139" s="26" t="s">
        <v>12</v>
      </c>
      <c r="D139" s="27">
        <v>1.1000000000000001</v>
      </c>
      <c r="E139" s="297">
        <v>97.473200000000006</v>
      </c>
      <c r="F139" s="230" t="s">
        <v>210</v>
      </c>
      <c r="G139" s="230"/>
      <c r="H139" s="230" t="e">
        <f t="shared" ref="H139:H140" si="25">E139*F139</f>
        <v>#VALUE!</v>
      </c>
      <c r="I139" s="32"/>
      <c r="J139" s="94"/>
    </row>
    <row r="140" spans="1:10" s="8" customFormat="1" ht="15.75" customHeight="1" x14ac:dyDescent="0.25">
      <c r="A140" s="24"/>
      <c r="B140" s="25" t="s">
        <v>17</v>
      </c>
      <c r="C140" s="26" t="s">
        <v>15</v>
      </c>
      <c r="D140" s="27">
        <v>0.8</v>
      </c>
      <c r="E140" s="297">
        <v>70.889600000000002</v>
      </c>
      <c r="F140" s="230" t="s">
        <v>210</v>
      </c>
      <c r="G140" s="230"/>
      <c r="H140" s="230" t="e">
        <f t="shared" si="25"/>
        <v>#VALUE!</v>
      </c>
      <c r="I140" s="32"/>
      <c r="J140" s="94"/>
    </row>
    <row r="141" spans="1:10" s="8" customFormat="1" ht="51.75" customHeight="1" x14ac:dyDescent="0.25">
      <c r="A141" s="12" t="s">
        <v>179</v>
      </c>
      <c r="B141" s="13" t="s">
        <v>75</v>
      </c>
      <c r="C141" s="14" t="s">
        <v>12</v>
      </c>
      <c r="D141" s="27"/>
      <c r="E141" s="292">
        <v>67.239999999999995</v>
      </c>
      <c r="F141" s="229" t="s">
        <v>205</v>
      </c>
      <c r="G141" s="229" t="e">
        <f>E141*F141</f>
        <v>#VALUE!</v>
      </c>
      <c r="H141" s="231"/>
      <c r="I141" s="32"/>
      <c r="J141" s="94"/>
    </row>
    <row r="142" spans="1:10" s="8" customFormat="1" ht="19.5" customHeight="1" x14ac:dyDescent="0.25">
      <c r="A142" s="12" t="s">
        <v>105</v>
      </c>
      <c r="B142" s="25" t="s">
        <v>19</v>
      </c>
      <c r="C142" s="26" t="s">
        <v>20</v>
      </c>
      <c r="D142" s="35">
        <v>0.13800000000000001</v>
      </c>
      <c r="E142" s="297">
        <v>9.2791200000000007</v>
      </c>
      <c r="F142" s="230" t="s">
        <v>210</v>
      </c>
      <c r="G142" s="230"/>
      <c r="H142" s="230" t="e">
        <f t="shared" ref="H142:H143" si="26">E142*F142</f>
        <v>#VALUE!</v>
      </c>
      <c r="I142" s="32"/>
      <c r="J142" s="94"/>
    </row>
    <row r="143" spans="1:10" s="8" customFormat="1" ht="19.5" customHeight="1" x14ac:dyDescent="0.25">
      <c r="A143" s="12"/>
      <c r="B143" s="25" t="s">
        <v>76</v>
      </c>
      <c r="C143" s="26" t="s">
        <v>23</v>
      </c>
      <c r="D143" s="27">
        <v>28.75</v>
      </c>
      <c r="E143" s="297">
        <v>1933.1499999999999</v>
      </c>
      <c r="F143" s="230" t="s">
        <v>210</v>
      </c>
      <c r="G143" s="230"/>
      <c r="H143" s="230" t="e">
        <f t="shared" si="26"/>
        <v>#VALUE!</v>
      </c>
      <c r="I143" s="32"/>
      <c r="J143" s="94"/>
    </row>
    <row r="144" spans="1:10" s="8" customFormat="1" ht="49.5" customHeight="1" x14ac:dyDescent="0.25">
      <c r="A144" s="12" t="s">
        <v>180</v>
      </c>
      <c r="B144" s="13" t="s">
        <v>26</v>
      </c>
      <c r="C144" s="14" t="s">
        <v>12</v>
      </c>
      <c r="D144" s="33"/>
      <c r="E144" s="292">
        <v>67.239999999999995</v>
      </c>
      <c r="F144" s="229" t="s">
        <v>205</v>
      </c>
      <c r="G144" s="229" t="e">
        <f>E144*F144</f>
        <v>#VALUE!</v>
      </c>
      <c r="H144" s="231"/>
      <c r="I144" s="32"/>
      <c r="J144" s="94"/>
    </row>
    <row r="145" spans="1:10" s="8" customFormat="1" ht="15" x14ac:dyDescent="0.25">
      <c r="A145" s="12"/>
      <c r="B145" s="25" t="s">
        <v>27</v>
      </c>
      <c r="C145" s="26" t="s">
        <v>20</v>
      </c>
      <c r="D145" s="35">
        <v>0.1545</v>
      </c>
      <c r="E145" s="297">
        <v>10.388579999999999</v>
      </c>
      <c r="F145" s="230" t="s">
        <v>210</v>
      </c>
      <c r="G145" s="230"/>
      <c r="H145" s="230" t="e">
        <f t="shared" ref="H145:H146" si="27">E145*F145</f>
        <v>#VALUE!</v>
      </c>
      <c r="I145" s="32"/>
      <c r="J145" s="94"/>
    </row>
    <row r="146" spans="1:10" s="8" customFormat="1" ht="15" x14ac:dyDescent="0.25">
      <c r="A146" s="12"/>
      <c r="B146" s="25" t="s">
        <v>28</v>
      </c>
      <c r="C146" s="26" t="s">
        <v>20</v>
      </c>
      <c r="D146" s="35">
        <v>5.1500000000000004E-2</v>
      </c>
      <c r="E146" s="297">
        <v>3.46286</v>
      </c>
      <c r="F146" s="230" t="s">
        <v>210</v>
      </c>
      <c r="G146" s="230"/>
      <c r="H146" s="230" t="e">
        <f t="shared" si="27"/>
        <v>#VALUE!</v>
      </c>
      <c r="I146" s="32"/>
      <c r="J146" s="94"/>
    </row>
    <row r="147" spans="1:10" s="8" customFormat="1" ht="51.75" customHeight="1" x14ac:dyDescent="0.25">
      <c r="A147" s="12" t="s">
        <v>181</v>
      </c>
      <c r="B147" s="13" t="s">
        <v>69</v>
      </c>
      <c r="C147" s="14" t="s">
        <v>12</v>
      </c>
      <c r="D147" s="27"/>
      <c r="E147" s="292">
        <v>67.239999999999995</v>
      </c>
      <c r="F147" s="229" t="s">
        <v>205</v>
      </c>
      <c r="G147" s="229" t="e">
        <f>E147*F147</f>
        <v>#VALUE!</v>
      </c>
      <c r="H147" s="231"/>
      <c r="I147" s="32"/>
      <c r="J147" s="94"/>
    </row>
    <row r="148" spans="1:10" s="8" customFormat="1" ht="19.5" customHeight="1" x14ac:dyDescent="0.25">
      <c r="A148" s="12"/>
      <c r="B148" s="25" t="s">
        <v>70</v>
      </c>
      <c r="C148" s="26" t="s">
        <v>12</v>
      </c>
      <c r="D148" s="27">
        <v>1.1000000000000001</v>
      </c>
      <c r="E148" s="297">
        <v>73.963999999999999</v>
      </c>
      <c r="F148" s="230" t="s">
        <v>210</v>
      </c>
      <c r="G148" s="230"/>
      <c r="H148" s="230" t="e">
        <f>E148*F148</f>
        <v>#VALUE!</v>
      </c>
      <c r="I148" s="32"/>
      <c r="J148" s="94"/>
    </row>
    <row r="149" spans="1:10" s="8" customFormat="1" ht="56.25" customHeight="1" x14ac:dyDescent="0.25">
      <c r="A149" s="12" t="s">
        <v>182</v>
      </c>
      <c r="B149" s="13" t="s">
        <v>100</v>
      </c>
      <c r="C149" s="14" t="s">
        <v>12</v>
      </c>
      <c r="D149" s="33"/>
      <c r="E149" s="292">
        <v>67.239999999999995</v>
      </c>
      <c r="F149" s="229" t="s">
        <v>205</v>
      </c>
      <c r="G149" s="229" t="e">
        <f>E149*F149</f>
        <v>#VALUE!</v>
      </c>
      <c r="H149" s="231"/>
      <c r="I149" s="32"/>
      <c r="J149" s="94"/>
    </row>
    <row r="150" spans="1:10" s="8" customFormat="1" ht="15.75" customHeight="1" x14ac:dyDescent="0.25">
      <c r="A150" s="24"/>
      <c r="B150" s="25" t="s">
        <v>22</v>
      </c>
      <c r="C150" s="26" t="s">
        <v>23</v>
      </c>
      <c r="D150" s="27">
        <v>0.37</v>
      </c>
      <c r="E150" s="297">
        <v>24.878799999999998</v>
      </c>
      <c r="F150" s="230" t="s">
        <v>210</v>
      </c>
      <c r="G150" s="230"/>
      <c r="H150" s="230" t="e">
        <f t="shared" ref="H150:H151" si="28">E150*F150</f>
        <v>#VALUE!</v>
      </c>
      <c r="I150" s="32"/>
      <c r="J150" s="94"/>
    </row>
    <row r="151" spans="1:10" s="8" customFormat="1" ht="15.75" customHeight="1" x14ac:dyDescent="0.25">
      <c r="A151" s="24"/>
      <c r="B151" s="25" t="s">
        <v>24</v>
      </c>
      <c r="C151" s="26" t="s">
        <v>23</v>
      </c>
      <c r="D151" s="35">
        <v>3.5000000000000003E-2</v>
      </c>
      <c r="E151" s="297">
        <v>2.3534000000000002</v>
      </c>
      <c r="F151" s="230" t="s">
        <v>210</v>
      </c>
      <c r="G151" s="230"/>
      <c r="H151" s="230" t="e">
        <f t="shared" si="28"/>
        <v>#VALUE!</v>
      </c>
      <c r="I151" s="32"/>
      <c r="J151" s="94"/>
    </row>
    <row r="152" spans="1:10" s="8" customFormat="1" ht="63.75" customHeight="1" x14ac:dyDescent="0.25">
      <c r="A152" s="12" t="s">
        <v>183</v>
      </c>
      <c r="B152" s="13" t="s">
        <v>77</v>
      </c>
      <c r="C152" s="14" t="s">
        <v>12</v>
      </c>
      <c r="D152" s="33"/>
      <c r="E152" s="292">
        <v>67.239999999999995</v>
      </c>
      <c r="F152" s="229" t="s">
        <v>205</v>
      </c>
      <c r="G152" s="229" t="e">
        <f>E152*F152</f>
        <v>#VALUE!</v>
      </c>
      <c r="H152" s="231"/>
      <c r="I152" s="32"/>
      <c r="J152" s="94"/>
    </row>
    <row r="153" spans="1:10" s="8" customFormat="1" ht="15.75" x14ac:dyDescent="0.25">
      <c r="A153" s="24"/>
      <c r="B153" s="25" t="s">
        <v>79</v>
      </c>
      <c r="C153" s="26" t="s">
        <v>12</v>
      </c>
      <c r="D153" s="36">
        <v>2.04</v>
      </c>
      <c r="E153" s="297">
        <v>137.1696</v>
      </c>
      <c r="F153" s="230" t="s">
        <v>210</v>
      </c>
      <c r="G153" s="230"/>
      <c r="H153" s="230" t="e">
        <f t="shared" ref="H153:H154" si="29">E153*F153</f>
        <v>#VALUE!</v>
      </c>
      <c r="I153" s="32"/>
      <c r="J153" s="94"/>
    </row>
    <row r="154" spans="1:10" s="39" customFormat="1" ht="15.75" customHeight="1" x14ac:dyDescent="0.25">
      <c r="A154" s="37"/>
      <c r="B154" s="25" t="s">
        <v>61</v>
      </c>
      <c r="C154" s="26" t="s">
        <v>31</v>
      </c>
      <c r="D154" s="27">
        <v>18</v>
      </c>
      <c r="E154" s="300">
        <v>1210.32</v>
      </c>
      <c r="F154" s="230" t="s">
        <v>210</v>
      </c>
      <c r="G154" s="230"/>
      <c r="H154" s="230" t="e">
        <f t="shared" si="29"/>
        <v>#VALUE!</v>
      </c>
      <c r="I154" s="32"/>
      <c r="J154" s="94"/>
    </row>
    <row r="155" spans="1:10" s="8" customFormat="1" ht="54" customHeight="1" x14ac:dyDescent="0.25">
      <c r="A155" s="12" t="s">
        <v>194</v>
      </c>
      <c r="B155" s="41" t="s">
        <v>78</v>
      </c>
      <c r="C155" s="14" t="s">
        <v>12</v>
      </c>
      <c r="D155" s="41"/>
      <c r="E155" s="292">
        <v>5.3429999999999991</v>
      </c>
      <c r="F155" s="229" t="s">
        <v>205</v>
      </c>
      <c r="G155" s="229" t="e">
        <f>E155*F155</f>
        <v>#VALUE!</v>
      </c>
      <c r="H155" s="231"/>
      <c r="I155" s="32"/>
      <c r="J155" s="94"/>
    </row>
    <row r="156" spans="1:10" s="8" customFormat="1" ht="15.75" customHeight="1" x14ac:dyDescent="0.25">
      <c r="A156" s="24"/>
      <c r="B156" s="25" t="s">
        <v>80</v>
      </c>
      <c r="C156" s="26" t="s">
        <v>12</v>
      </c>
      <c r="D156" s="27">
        <v>1.02</v>
      </c>
      <c r="E156" s="297">
        <v>5.4498599999999993</v>
      </c>
      <c r="F156" s="230" t="s">
        <v>210</v>
      </c>
      <c r="G156" s="230"/>
      <c r="H156" s="230" t="e">
        <f t="shared" ref="H156:H157" si="30">E156*F156</f>
        <v>#VALUE!</v>
      </c>
      <c r="I156" s="32"/>
      <c r="J156" s="94"/>
    </row>
    <row r="157" spans="1:10" s="39" customFormat="1" ht="15.75" customHeight="1" x14ac:dyDescent="0.25">
      <c r="A157" s="37"/>
      <c r="B157" s="25" t="s">
        <v>61</v>
      </c>
      <c r="C157" s="26" t="s">
        <v>31</v>
      </c>
      <c r="D157" s="27">
        <v>9</v>
      </c>
      <c r="E157" s="300">
        <v>48.086999999999989</v>
      </c>
      <c r="F157" s="230" t="s">
        <v>210</v>
      </c>
      <c r="G157" s="230"/>
      <c r="H157" s="230" t="e">
        <f t="shared" si="30"/>
        <v>#VALUE!</v>
      </c>
      <c r="I157" s="32"/>
      <c r="J157" s="94"/>
    </row>
    <row r="158" spans="1:10" s="8" customFormat="1" ht="31.5" customHeight="1" x14ac:dyDescent="0.25">
      <c r="A158" s="12" t="s">
        <v>195</v>
      </c>
      <c r="B158" s="41" t="s">
        <v>81</v>
      </c>
      <c r="C158" s="14" t="s">
        <v>12</v>
      </c>
      <c r="D158" s="41"/>
      <c r="E158" s="292">
        <v>72.582999999999998</v>
      </c>
      <c r="F158" s="229" t="s">
        <v>205</v>
      </c>
      <c r="G158" s="229" t="e">
        <f>E158*F158</f>
        <v>#VALUE!</v>
      </c>
      <c r="H158" s="231"/>
      <c r="I158" s="32"/>
      <c r="J158" s="94"/>
    </row>
    <row r="159" spans="1:10" s="8" customFormat="1" ht="15.75" customHeight="1" x14ac:dyDescent="0.25">
      <c r="A159" s="24"/>
      <c r="B159" s="25" t="s">
        <v>14</v>
      </c>
      <c r="C159" s="26" t="s">
        <v>15</v>
      </c>
      <c r="D159" s="27">
        <v>1.4</v>
      </c>
      <c r="E159" s="297">
        <v>101.61619999999999</v>
      </c>
      <c r="F159" s="230" t="s">
        <v>210</v>
      </c>
      <c r="G159" s="230"/>
      <c r="H159" s="230" t="e">
        <f>E159*F159</f>
        <v>#VALUE!</v>
      </c>
      <c r="I159" s="32"/>
      <c r="J159" s="94"/>
    </row>
    <row r="160" spans="1:10" s="8" customFormat="1" ht="47.25" customHeight="1" x14ac:dyDescent="0.25">
      <c r="A160" s="12" t="s">
        <v>196</v>
      </c>
      <c r="B160" s="13" t="s">
        <v>93</v>
      </c>
      <c r="C160" s="14" t="s">
        <v>12</v>
      </c>
      <c r="D160" s="33"/>
      <c r="E160" s="292">
        <v>79.706999999999994</v>
      </c>
      <c r="F160" s="229" t="s">
        <v>205</v>
      </c>
      <c r="G160" s="229" t="e">
        <f>E160*F160</f>
        <v>#VALUE!</v>
      </c>
      <c r="H160" s="231"/>
      <c r="I160" s="32"/>
      <c r="J160" s="94"/>
    </row>
    <row r="161" spans="1:10" s="8" customFormat="1" ht="15.75" customHeight="1" x14ac:dyDescent="0.25">
      <c r="A161" s="24"/>
      <c r="B161" s="25" t="s">
        <v>36</v>
      </c>
      <c r="C161" s="26" t="s">
        <v>12</v>
      </c>
      <c r="D161" s="27">
        <v>1.1599999999999999</v>
      </c>
      <c r="E161" s="297">
        <v>92.460119999999989</v>
      </c>
      <c r="F161" s="230" t="s">
        <v>210</v>
      </c>
      <c r="G161" s="230"/>
      <c r="H161" s="230" t="e">
        <f t="shared" ref="H161:H162" si="31">E161*F161</f>
        <v>#VALUE!</v>
      </c>
      <c r="I161" s="32"/>
      <c r="J161" s="94"/>
    </row>
    <row r="162" spans="1:10" s="8" customFormat="1" ht="15.75" customHeight="1" x14ac:dyDescent="0.25">
      <c r="A162" s="24"/>
      <c r="B162" s="25" t="s">
        <v>17</v>
      </c>
      <c r="C162" s="26" t="s">
        <v>15</v>
      </c>
      <c r="D162" s="27">
        <v>0.8</v>
      </c>
      <c r="E162" s="297">
        <v>63.765599999999999</v>
      </c>
      <c r="F162" s="230" t="s">
        <v>210</v>
      </c>
      <c r="G162" s="230"/>
      <c r="H162" s="230" t="e">
        <f t="shared" si="31"/>
        <v>#VALUE!</v>
      </c>
      <c r="I162" s="32"/>
      <c r="J162" s="94"/>
    </row>
    <row r="163" spans="1:10" s="39" customFormat="1" ht="52.5" customHeight="1" x14ac:dyDescent="0.25">
      <c r="A163" s="12" t="s">
        <v>197</v>
      </c>
      <c r="B163" s="13" t="s">
        <v>94</v>
      </c>
      <c r="C163" s="14" t="s">
        <v>12</v>
      </c>
      <c r="D163" s="42"/>
      <c r="E163" s="292">
        <v>79.706999999999994</v>
      </c>
      <c r="F163" s="229" t="s">
        <v>205</v>
      </c>
      <c r="G163" s="229" t="e">
        <f>E163*F163</f>
        <v>#VALUE!</v>
      </c>
      <c r="H163" s="231"/>
      <c r="I163" s="43"/>
      <c r="J163" s="95"/>
    </row>
    <row r="164" spans="1:10" s="48" customFormat="1" ht="15.75" customHeight="1" x14ac:dyDescent="0.25">
      <c r="A164" s="44"/>
      <c r="B164" s="25" t="s">
        <v>37</v>
      </c>
      <c r="C164" s="26" t="s">
        <v>12</v>
      </c>
      <c r="D164" s="27">
        <v>1.1399999999999999</v>
      </c>
      <c r="E164" s="297">
        <v>90.865979999999979</v>
      </c>
      <c r="F164" s="230" t="s">
        <v>210</v>
      </c>
      <c r="G164" s="230"/>
      <c r="H164" s="230" t="e">
        <f t="shared" ref="H164:H165" si="32">E164*F164</f>
        <v>#VALUE!</v>
      </c>
      <c r="I164" s="32"/>
      <c r="J164" s="94"/>
    </row>
    <row r="165" spans="1:10" s="51" customFormat="1" ht="15.75" customHeight="1" x14ac:dyDescent="0.25">
      <c r="A165" s="44"/>
      <c r="B165" s="25" t="s">
        <v>17</v>
      </c>
      <c r="C165" s="26" t="s">
        <v>15</v>
      </c>
      <c r="D165" s="27">
        <v>0.8</v>
      </c>
      <c r="E165" s="297">
        <v>63.765599999999999</v>
      </c>
      <c r="F165" s="230" t="s">
        <v>210</v>
      </c>
      <c r="G165" s="230"/>
      <c r="H165" s="230" t="e">
        <f t="shared" si="32"/>
        <v>#VALUE!</v>
      </c>
      <c r="I165" s="50"/>
      <c r="J165" s="192"/>
    </row>
    <row r="166" spans="1:10" s="39" customFormat="1" ht="52.5" customHeight="1" x14ac:dyDescent="0.25">
      <c r="A166" s="12" t="s">
        <v>198</v>
      </c>
      <c r="B166" s="180" t="s">
        <v>158</v>
      </c>
      <c r="C166" s="14" t="s">
        <v>31</v>
      </c>
      <c r="D166" s="42"/>
      <c r="E166" s="384">
        <v>1</v>
      </c>
      <c r="F166" s="229" t="s">
        <v>205</v>
      </c>
      <c r="G166" s="229" t="e">
        <f>E166*F166</f>
        <v>#VALUE!</v>
      </c>
      <c r="H166" s="231"/>
      <c r="I166" s="43"/>
      <c r="J166" s="95"/>
    </row>
    <row r="167" spans="1:10" s="48" customFormat="1" ht="75" x14ac:dyDescent="0.25">
      <c r="A167" s="44"/>
      <c r="B167" s="189" t="s">
        <v>159</v>
      </c>
      <c r="C167" s="26" t="s">
        <v>31</v>
      </c>
      <c r="D167" s="27">
        <v>1</v>
      </c>
      <c r="E167" s="384">
        <v>1</v>
      </c>
      <c r="F167" s="230" t="s">
        <v>210</v>
      </c>
      <c r="G167" s="230"/>
      <c r="H167" s="230" t="e">
        <f>E167*F167</f>
        <v>#VALUE!</v>
      </c>
      <c r="I167" s="144"/>
      <c r="J167" s="191"/>
    </row>
    <row r="168" spans="1:10" s="39" customFormat="1" ht="36.950000000000003" customHeight="1" x14ac:dyDescent="0.25">
      <c r="A168" s="12" t="s">
        <v>199</v>
      </c>
      <c r="B168" s="172" t="s">
        <v>165</v>
      </c>
      <c r="C168" s="14" t="s">
        <v>31</v>
      </c>
      <c r="D168" s="67"/>
      <c r="E168" s="384">
        <v>1</v>
      </c>
      <c r="F168" s="229" t="s">
        <v>205</v>
      </c>
      <c r="G168" s="229" t="e">
        <f>E168*F168</f>
        <v>#VALUE!</v>
      </c>
      <c r="H168" s="231"/>
      <c r="I168" s="43"/>
      <c r="J168" s="95"/>
    </row>
    <row r="169" spans="1:10" s="8" customFormat="1" ht="15.75" customHeight="1" x14ac:dyDescent="0.25">
      <c r="A169" s="205"/>
      <c r="B169" s="181" t="s">
        <v>160</v>
      </c>
      <c r="C169" s="182" t="s">
        <v>31</v>
      </c>
      <c r="D169" s="100">
        <v>1</v>
      </c>
      <c r="E169" s="297">
        <v>1</v>
      </c>
      <c r="F169" s="230" t="s">
        <v>210</v>
      </c>
      <c r="G169" s="230"/>
      <c r="H169" s="230" t="e">
        <f t="shared" ref="H169:H172" si="33">E169*F169</f>
        <v>#VALUE!</v>
      </c>
      <c r="I169" s="22"/>
      <c r="J169" s="94"/>
    </row>
    <row r="170" spans="1:10" s="8" customFormat="1" ht="15.75" customHeight="1" x14ac:dyDescent="0.25">
      <c r="A170" s="205"/>
      <c r="B170" s="181" t="s">
        <v>161</v>
      </c>
      <c r="C170" s="182" t="s">
        <v>31</v>
      </c>
      <c r="D170" s="100">
        <v>1</v>
      </c>
      <c r="E170" s="297">
        <v>1</v>
      </c>
      <c r="F170" s="230" t="s">
        <v>210</v>
      </c>
      <c r="G170" s="230"/>
      <c r="H170" s="230" t="e">
        <f t="shared" si="33"/>
        <v>#VALUE!</v>
      </c>
      <c r="I170" s="22"/>
      <c r="J170" s="94"/>
    </row>
    <row r="171" spans="1:10" s="39" customFormat="1" ht="15.75" customHeight="1" x14ac:dyDescent="0.25">
      <c r="A171" s="206"/>
      <c r="B171" s="183" t="s">
        <v>162</v>
      </c>
      <c r="C171" s="184" t="s">
        <v>31</v>
      </c>
      <c r="D171" s="29">
        <v>4</v>
      </c>
      <c r="E171" s="297">
        <v>4</v>
      </c>
      <c r="F171" s="230" t="s">
        <v>210</v>
      </c>
      <c r="G171" s="230"/>
      <c r="H171" s="230" t="e">
        <f t="shared" si="33"/>
        <v>#VALUE!</v>
      </c>
      <c r="I171" s="43"/>
      <c r="J171" s="95"/>
    </row>
    <row r="172" spans="1:10" s="39" customFormat="1" ht="15.75" customHeight="1" x14ac:dyDescent="0.25">
      <c r="A172" s="206"/>
      <c r="B172" s="183" t="s">
        <v>163</v>
      </c>
      <c r="C172" s="184" t="s">
        <v>31</v>
      </c>
      <c r="D172" s="29">
        <v>1</v>
      </c>
      <c r="E172" s="297">
        <v>1</v>
      </c>
      <c r="F172" s="230" t="s">
        <v>210</v>
      </c>
      <c r="G172" s="230"/>
      <c r="H172" s="230" t="e">
        <f t="shared" si="33"/>
        <v>#VALUE!</v>
      </c>
      <c r="I172" s="43"/>
      <c r="J172" s="95"/>
    </row>
    <row r="173" spans="1:10" s="39" customFormat="1" ht="39" customHeight="1" x14ac:dyDescent="0.25">
      <c r="A173" s="18" t="s">
        <v>200</v>
      </c>
      <c r="B173" s="171" t="s">
        <v>38</v>
      </c>
      <c r="C173" s="20" t="s">
        <v>31</v>
      </c>
      <c r="D173" s="175"/>
      <c r="E173" s="384">
        <v>1</v>
      </c>
      <c r="F173" s="229" t="s">
        <v>205</v>
      </c>
      <c r="G173" s="229" t="e">
        <f>E173*F173</f>
        <v>#VALUE!</v>
      </c>
      <c r="H173" s="229"/>
      <c r="I173" s="71"/>
      <c r="J173" s="95"/>
    </row>
    <row r="174" spans="1:10" s="48" customFormat="1" ht="15.75" customHeight="1" x14ac:dyDescent="0.25">
      <c r="A174" s="44"/>
      <c r="B174" s="25" t="s">
        <v>39</v>
      </c>
      <c r="C174" s="26" t="s">
        <v>31</v>
      </c>
      <c r="D174" s="27">
        <v>1</v>
      </c>
      <c r="E174" s="297">
        <v>1</v>
      </c>
      <c r="F174" s="230" t="s">
        <v>210</v>
      </c>
      <c r="G174" s="230"/>
      <c r="H174" s="230" t="e">
        <f t="shared" ref="H174:H177" si="34">E174*F174</f>
        <v>#VALUE!</v>
      </c>
      <c r="I174" s="52"/>
      <c r="J174" s="193"/>
    </row>
    <row r="175" spans="1:10" s="48" customFormat="1" ht="15.75" customHeight="1" x14ac:dyDescent="0.25">
      <c r="A175" s="44"/>
      <c r="B175" s="25" t="s">
        <v>37</v>
      </c>
      <c r="C175" s="26" t="s">
        <v>12</v>
      </c>
      <c r="D175" s="27">
        <v>1.1399999999999999</v>
      </c>
      <c r="E175" s="297">
        <v>1.1399999999999999</v>
      </c>
      <c r="F175" s="230" t="s">
        <v>210</v>
      </c>
      <c r="G175" s="230"/>
      <c r="H175" s="230" t="e">
        <f t="shared" si="34"/>
        <v>#VALUE!</v>
      </c>
      <c r="I175" s="32"/>
      <c r="J175" s="94"/>
    </row>
    <row r="176" spans="1:10" s="51" customFormat="1" ht="22.5" customHeight="1" x14ac:dyDescent="0.25">
      <c r="A176" s="44"/>
      <c r="B176" s="25" t="s">
        <v>17</v>
      </c>
      <c r="C176" s="26" t="s">
        <v>15</v>
      </c>
      <c r="D176" s="27">
        <v>0.8</v>
      </c>
      <c r="E176" s="297">
        <v>0.8</v>
      </c>
      <c r="F176" s="230" t="s">
        <v>210</v>
      </c>
      <c r="G176" s="230"/>
      <c r="H176" s="230" t="e">
        <f t="shared" si="34"/>
        <v>#VALUE!</v>
      </c>
      <c r="I176" s="50"/>
      <c r="J176" s="192"/>
    </row>
    <row r="177" spans="1:10" s="51" customFormat="1" ht="22.5" customHeight="1" thickBot="1" x14ac:dyDescent="0.3">
      <c r="A177" s="44"/>
      <c r="B177" s="25" t="s">
        <v>40</v>
      </c>
      <c r="C177" s="26" t="s">
        <v>31</v>
      </c>
      <c r="D177" s="27">
        <v>1</v>
      </c>
      <c r="E177" s="300">
        <v>1</v>
      </c>
      <c r="F177" s="230" t="s">
        <v>210</v>
      </c>
      <c r="G177" s="230"/>
      <c r="H177" s="230" t="e">
        <f t="shared" si="34"/>
        <v>#VALUE!</v>
      </c>
      <c r="I177" s="50"/>
      <c r="J177" s="192"/>
    </row>
    <row r="178" spans="1:10" s="8" customFormat="1" ht="45" customHeight="1" thickBot="1" x14ac:dyDescent="0.3">
      <c r="A178" s="247" t="s">
        <v>46</v>
      </c>
      <c r="B178" s="256" t="s">
        <v>101</v>
      </c>
      <c r="C178" s="257"/>
      <c r="D178" s="258"/>
      <c r="E178" s="385"/>
      <c r="F178" s="259"/>
      <c r="G178" s="259"/>
      <c r="H178" s="259"/>
      <c r="I178" s="259"/>
      <c r="J178" s="197"/>
    </row>
    <row r="179" spans="1:10" s="39" customFormat="1" ht="45.75" customHeight="1" x14ac:dyDescent="0.25">
      <c r="A179" s="68" t="s">
        <v>120</v>
      </c>
      <c r="B179" s="90" t="s">
        <v>114</v>
      </c>
      <c r="C179" s="20" t="s">
        <v>12</v>
      </c>
      <c r="D179" s="69"/>
      <c r="E179" s="292">
        <v>17.809999999999999</v>
      </c>
      <c r="F179" s="229" t="s">
        <v>205</v>
      </c>
      <c r="G179" s="229" t="e">
        <f>E179*F179</f>
        <v>#VALUE!</v>
      </c>
      <c r="H179" s="70"/>
      <c r="I179" s="40"/>
      <c r="J179" s="95"/>
    </row>
    <row r="180" spans="1:10" s="39" customFormat="1" ht="15.75" x14ac:dyDescent="0.25">
      <c r="A180" s="72"/>
      <c r="B180" s="73" t="s">
        <v>36</v>
      </c>
      <c r="C180" s="26" t="s">
        <v>12</v>
      </c>
      <c r="D180" s="29">
        <v>1.1599999999999999</v>
      </c>
      <c r="E180" s="297">
        <v>20.659599999999998</v>
      </c>
      <c r="F180" s="230" t="s">
        <v>210</v>
      </c>
      <c r="G180" s="230"/>
      <c r="H180" s="230" t="e">
        <f t="shared" ref="H180:H181" si="35">E180*F180</f>
        <v>#VALUE!</v>
      </c>
      <c r="I180" s="31"/>
      <c r="J180" s="94"/>
    </row>
    <row r="181" spans="1:10" s="39" customFormat="1" ht="15.75" x14ac:dyDescent="0.25">
      <c r="A181" s="72"/>
      <c r="B181" s="73" t="s">
        <v>17</v>
      </c>
      <c r="C181" s="26" t="s">
        <v>15</v>
      </c>
      <c r="D181" s="29">
        <v>0.8</v>
      </c>
      <c r="E181" s="297">
        <v>14.247999999999999</v>
      </c>
      <c r="F181" s="230" t="s">
        <v>210</v>
      </c>
      <c r="G181" s="230"/>
      <c r="H181" s="230" t="e">
        <f t="shared" si="35"/>
        <v>#VALUE!</v>
      </c>
      <c r="I181" s="38"/>
      <c r="J181" s="95"/>
    </row>
    <row r="182" spans="1:10" s="39" customFormat="1" ht="45.75" customHeight="1" x14ac:dyDescent="0.25">
      <c r="A182" s="74" t="s">
        <v>47</v>
      </c>
      <c r="B182" s="63" t="s">
        <v>118</v>
      </c>
      <c r="C182" s="14" t="s">
        <v>12</v>
      </c>
      <c r="D182" s="75"/>
      <c r="E182" s="292">
        <v>35.619999999999997</v>
      </c>
      <c r="F182" s="229" t="s">
        <v>205</v>
      </c>
      <c r="G182" s="229" t="e">
        <f>E182*F182</f>
        <v>#VALUE!</v>
      </c>
      <c r="H182" s="21"/>
      <c r="I182" s="38"/>
      <c r="J182" s="95"/>
    </row>
    <row r="183" spans="1:10" s="39" customFormat="1" ht="15.75" x14ac:dyDescent="0.25">
      <c r="A183" s="72"/>
      <c r="B183" s="73" t="s">
        <v>36</v>
      </c>
      <c r="C183" s="26" t="s">
        <v>12</v>
      </c>
      <c r="D183" s="29">
        <v>1.1599999999999999</v>
      </c>
      <c r="E183" s="297">
        <v>41.319199999999995</v>
      </c>
      <c r="F183" s="230" t="s">
        <v>210</v>
      </c>
      <c r="G183" s="230"/>
      <c r="H183" s="230" t="e">
        <f t="shared" ref="H183:H184" si="36">E183*F183</f>
        <v>#VALUE!</v>
      </c>
      <c r="I183" s="31"/>
      <c r="J183" s="94"/>
    </row>
    <row r="184" spans="1:10" s="39" customFormat="1" ht="15.75" x14ac:dyDescent="0.25">
      <c r="A184" s="72"/>
      <c r="B184" s="73" t="s">
        <v>17</v>
      </c>
      <c r="C184" s="26" t="s">
        <v>15</v>
      </c>
      <c r="D184" s="29">
        <v>0.8</v>
      </c>
      <c r="E184" s="297">
        <v>28.495999999999999</v>
      </c>
      <c r="F184" s="230" t="s">
        <v>210</v>
      </c>
      <c r="G184" s="230"/>
      <c r="H184" s="230" t="e">
        <f t="shared" si="36"/>
        <v>#VALUE!</v>
      </c>
      <c r="I184" s="38"/>
      <c r="J184" s="95"/>
    </row>
    <row r="185" spans="1:10" s="39" customFormat="1" ht="45.75" customHeight="1" x14ac:dyDescent="0.25">
      <c r="A185" s="74" t="s">
        <v>48</v>
      </c>
      <c r="B185" s="63" t="s">
        <v>119</v>
      </c>
      <c r="C185" s="14" t="s">
        <v>12</v>
      </c>
      <c r="D185" s="76"/>
      <c r="E185" s="292">
        <v>35.619999999999997</v>
      </c>
      <c r="F185" s="229" t="s">
        <v>205</v>
      </c>
      <c r="G185" s="229" t="e">
        <f>E185*F185</f>
        <v>#VALUE!</v>
      </c>
      <c r="H185" s="21"/>
      <c r="I185" s="38"/>
      <c r="J185" s="95"/>
    </row>
    <row r="186" spans="1:10" s="39" customFormat="1" ht="15.75" customHeight="1" x14ac:dyDescent="0.25">
      <c r="A186" s="37"/>
      <c r="B186" s="25" t="s">
        <v>37</v>
      </c>
      <c r="C186" s="26" t="s">
        <v>12</v>
      </c>
      <c r="D186" s="29">
        <v>1.1399999999999999</v>
      </c>
      <c r="E186" s="297">
        <v>40.606799999999993</v>
      </c>
      <c r="F186" s="230" t="s">
        <v>210</v>
      </c>
      <c r="G186" s="230"/>
      <c r="H186" s="230" t="e">
        <f t="shared" ref="H186:H187" si="37">E186*F186</f>
        <v>#VALUE!</v>
      </c>
      <c r="I186" s="31"/>
      <c r="J186" s="94"/>
    </row>
    <row r="187" spans="1:10" s="8" customFormat="1" ht="15.75" customHeight="1" x14ac:dyDescent="0.25">
      <c r="A187" s="77"/>
      <c r="B187" s="73" t="s">
        <v>17</v>
      </c>
      <c r="C187" s="26" t="s">
        <v>15</v>
      </c>
      <c r="D187" s="29">
        <v>0.8</v>
      </c>
      <c r="E187" s="297">
        <v>28.495999999999999</v>
      </c>
      <c r="F187" s="230" t="s">
        <v>210</v>
      </c>
      <c r="G187" s="230"/>
      <c r="H187" s="230" t="e">
        <f t="shared" si="37"/>
        <v>#VALUE!</v>
      </c>
      <c r="I187" s="31"/>
      <c r="J187" s="94"/>
    </row>
    <row r="188" spans="1:10" s="39" customFormat="1" ht="61.5" customHeight="1" x14ac:dyDescent="0.25">
      <c r="A188" s="68" t="s">
        <v>49</v>
      </c>
      <c r="B188" s="90" t="s">
        <v>91</v>
      </c>
      <c r="C188" s="20" t="s">
        <v>12</v>
      </c>
      <c r="D188" s="177"/>
      <c r="E188" s="292">
        <v>33.494999999999997</v>
      </c>
      <c r="F188" s="229" t="s">
        <v>205</v>
      </c>
      <c r="G188" s="229" t="e">
        <f>E188*F188</f>
        <v>#VALUE!</v>
      </c>
      <c r="H188" s="70"/>
      <c r="I188" s="38"/>
      <c r="J188" s="95"/>
    </row>
    <row r="189" spans="1:10" s="39" customFormat="1" ht="15.75" customHeight="1" x14ac:dyDescent="0.25">
      <c r="A189" s="77"/>
      <c r="B189" s="73" t="s">
        <v>43</v>
      </c>
      <c r="C189" s="26" t="s">
        <v>31</v>
      </c>
      <c r="D189" s="29">
        <v>1</v>
      </c>
      <c r="E189" s="300">
        <v>33.494999999999997</v>
      </c>
      <c r="F189" s="230" t="s">
        <v>210</v>
      </c>
      <c r="G189" s="230"/>
      <c r="H189" s="230" t="e">
        <f t="shared" ref="H189:H191" si="38">E189*F189</f>
        <v>#VALUE!</v>
      </c>
      <c r="I189" s="31"/>
      <c r="J189" s="94"/>
    </row>
    <row r="190" spans="1:10" s="8" customFormat="1" ht="30" customHeight="1" x14ac:dyDescent="0.25">
      <c r="A190" s="77"/>
      <c r="B190" s="73" t="s">
        <v>95</v>
      </c>
      <c r="C190" s="26" t="s">
        <v>12</v>
      </c>
      <c r="D190" s="29">
        <v>1.1000000000000001</v>
      </c>
      <c r="E190" s="297">
        <v>36.844500000000004</v>
      </c>
      <c r="F190" s="230" t="s">
        <v>210</v>
      </c>
      <c r="G190" s="230"/>
      <c r="H190" s="230" t="e">
        <f t="shared" si="38"/>
        <v>#VALUE!</v>
      </c>
      <c r="I190" s="31"/>
      <c r="J190" s="94"/>
    </row>
    <row r="191" spans="1:10" s="8" customFormat="1" ht="21.75" customHeight="1" thickBot="1" x14ac:dyDescent="0.3">
      <c r="A191" s="78"/>
      <c r="B191" s="79" t="s">
        <v>44</v>
      </c>
      <c r="C191" s="59" t="s">
        <v>31</v>
      </c>
      <c r="D191" s="80">
        <v>4</v>
      </c>
      <c r="E191" s="300">
        <v>133.97999999999999</v>
      </c>
      <c r="F191" s="230" t="s">
        <v>210</v>
      </c>
      <c r="G191" s="230"/>
      <c r="H191" s="230" t="e">
        <f t="shared" si="38"/>
        <v>#VALUE!</v>
      </c>
      <c r="I191" s="97"/>
      <c r="J191" s="94"/>
    </row>
    <row r="192" spans="1:10" s="8" customFormat="1" ht="27.95" customHeight="1" thickBot="1" x14ac:dyDescent="0.3">
      <c r="A192" s="247" t="s">
        <v>51</v>
      </c>
      <c r="B192" s="256" t="s">
        <v>157</v>
      </c>
      <c r="C192" s="257"/>
      <c r="D192" s="258"/>
      <c r="E192" s="385"/>
      <c r="F192" s="259"/>
      <c r="G192" s="259"/>
      <c r="H192" s="259"/>
      <c r="I192" s="259"/>
      <c r="J192" s="197"/>
    </row>
    <row r="193" spans="1:10" s="8" customFormat="1" ht="51" customHeight="1" x14ac:dyDescent="0.25">
      <c r="A193" s="18" t="s">
        <v>124</v>
      </c>
      <c r="B193" s="19" t="s">
        <v>190</v>
      </c>
      <c r="C193" s="20" t="s">
        <v>12</v>
      </c>
      <c r="D193" s="19"/>
      <c r="E193" s="292">
        <v>133.2028</v>
      </c>
      <c r="F193" s="229" t="s">
        <v>205</v>
      </c>
      <c r="G193" s="229" t="e">
        <f>E193*F193</f>
        <v>#VALUE!</v>
      </c>
      <c r="H193" s="65"/>
      <c r="I193" s="17"/>
      <c r="J193" s="94"/>
    </row>
    <row r="194" spans="1:10" s="8" customFormat="1" ht="15.75" customHeight="1" x14ac:dyDescent="0.25">
      <c r="A194" s="24"/>
      <c r="B194" s="25" t="s">
        <v>14</v>
      </c>
      <c r="C194" s="26" t="s">
        <v>15</v>
      </c>
      <c r="D194" s="27">
        <v>0.35</v>
      </c>
      <c r="E194" s="297">
        <v>46.620979999999996</v>
      </c>
      <c r="F194" s="230" t="s">
        <v>210</v>
      </c>
      <c r="G194" s="230"/>
      <c r="H194" s="230" t="e">
        <f>E194*F194</f>
        <v>#VALUE!</v>
      </c>
      <c r="I194" s="31"/>
      <c r="J194" s="94"/>
    </row>
    <row r="195" spans="1:10" s="8" customFormat="1" ht="31.5" x14ac:dyDescent="0.25">
      <c r="A195" s="12" t="s">
        <v>125</v>
      </c>
      <c r="B195" s="13" t="s">
        <v>92</v>
      </c>
      <c r="C195" s="14" t="s">
        <v>12</v>
      </c>
      <c r="D195" s="33"/>
      <c r="E195" s="292">
        <v>134.756</v>
      </c>
      <c r="F195" s="229" t="s">
        <v>205</v>
      </c>
      <c r="G195" s="229" t="e">
        <f>E195*F195</f>
        <v>#VALUE!</v>
      </c>
      <c r="H195" s="70"/>
      <c r="I195" s="23"/>
      <c r="J195" s="94"/>
    </row>
    <row r="196" spans="1:10" s="8" customFormat="1" ht="15.75" customHeight="1" x14ac:dyDescent="0.25">
      <c r="A196" s="12"/>
      <c r="B196" s="152" t="s">
        <v>73</v>
      </c>
      <c r="C196" s="26" t="s">
        <v>12</v>
      </c>
      <c r="D196" s="27">
        <v>1.1000000000000001</v>
      </c>
      <c r="E196" s="297">
        <v>148.23160000000001</v>
      </c>
      <c r="F196" s="230" t="s">
        <v>210</v>
      </c>
      <c r="G196" s="230"/>
      <c r="H196" s="230" t="e">
        <f t="shared" ref="H196:H197" si="39">E196*F196</f>
        <v>#VALUE!</v>
      </c>
      <c r="I196" s="31"/>
      <c r="J196" s="94"/>
    </row>
    <row r="197" spans="1:10" s="8" customFormat="1" ht="15.75" customHeight="1" x14ac:dyDescent="0.25">
      <c r="A197" s="24"/>
      <c r="B197" s="25" t="s">
        <v>17</v>
      </c>
      <c r="C197" s="26" t="s">
        <v>15</v>
      </c>
      <c r="D197" s="27">
        <v>0.8</v>
      </c>
      <c r="E197" s="297">
        <v>107.8048</v>
      </c>
      <c r="F197" s="230" t="s">
        <v>210</v>
      </c>
      <c r="G197" s="230"/>
      <c r="H197" s="230" t="e">
        <f t="shared" si="39"/>
        <v>#VALUE!</v>
      </c>
      <c r="I197" s="31"/>
      <c r="J197" s="94"/>
    </row>
    <row r="198" spans="1:10" s="8" customFormat="1" ht="51.75" customHeight="1" x14ac:dyDescent="0.25">
      <c r="A198" s="12" t="s">
        <v>129</v>
      </c>
      <c r="B198" s="13" t="s">
        <v>75</v>
      </c>
      <c r="C198" s="14" t="s">
        <v>12</v>
      </c>
      <c r="D198" s="27"/>
      <c r="E198" s="292">
        <v>88.16</v>
      </c>
      <c r="F198" s="229" t="s">
        <v>205</v>
      </c>
      <c r="G198" s="229" t="e">
        <f>E198*F198</f>
        <v>#VALUE!</v>
      </c>
      <c r="H198" s="21"/>
      <c r="I198" s="31"/>
      <c r="J198" s="94"/>
    </row>
    <row r="199" spans="1:10" s="8" customFormat="1" ht="19.5" customHeight="1" x14ac:dyDescent="0.25">
      <c r="A199" s="12" t="s">
        <v>105</v>
      </c>
      <c r="B199" s="25" t="s">
        <v>19</v>
      </c>
      <c r="C199" s="26" t="s">
        <v>20</v>
      </c>
      <c r="D199" s="35">
        <v>0.13800000000000001</v>
      </c>
      <c r="E199" s="297">
        <v>12.166080000000001</v>
      </c>
      <c r="F199" s="230" t="s">
        <v>210</v>
      </c>
      <c r="G199" s="230"/>
      <c r="H199" s="230" t="e">
        <f t="shared" ref="H199:H200" si="40">E199*F199</f>
        <v>#VALUE!</v>
      </c>
      <c r="I199" s="31"/>
      <c r="J199" s="94"/>
    </row>
    <row r="200" spans="1:10" s="8" customFormat="1" ht="19.5" customHeight="1" x14ac:dyDescent="0.25">
      <c r="A200" s="12"/>
      <c r="B200" s="25" t="s">
        <v>76</v>
      </c>
      <c r="C200" s="26" t="s">
        <v>23</v>
      </c>
      <c r="D200" s="27">
        <v>28.75</v>
      </c>
      <c r="E200" s="297">
        <v>2534.6</v>
      </c>
      <c r="F200" s="230" t="s">
        <v>210</v>
      </c>
      <c r="G200" s="230"/>
      <c r="H200" s="230" t="e">
        <f t="shared" si="40"/>
        <v>#VALUE!</v>
      </c>
      <c r="I200" s="31"/>
      <c r="J200" s="94"/>
    </row>
    <row r="201" spans="1:10" s="8" customFormat="1" ht="49.5" customHeight="1" x14ac:dyDescent="0.25">
      <c r="A201" s="12" t="s">
        <v>130</v>
      </c>
      <c r="B201" s="13" t="s">
        <v>26</v>
      </c>
      <c r="C201" s="14" t="s">
        <v>12</v>
      </c>
      <c r="D201" s="33"/>
      <c r="E201" s="292">
        <v>88.16</v>
      </c>
      <c r="F201" s="229" t="s">
        <v>205</v>
      </c>
      <c r="G201" s="229" t="e">
        <f>E201*F201</f>
        <v>#VALUE!</v>
      </c>
      <c r="H201" s="21"/>
      <c r="I201" s="31"/>
      <c r="J201" s="94"/>
    </row>
    <row r="202" spans="1:10" s="8" customFormat="1" ht="15" x14ac:dyDescent="0.25">
      <c r="A202" s="12"/>
      <c r="B202" s="25" t="s">
        <v>27</v>
      </c>
      <c r="C202" s="26" t="s">
        <v>20</v>
      </c>
      <c r="D202" s="35">
        <v>0.1545</v>
      </c>
      <c r="E202" s="297">
        <v>13.620719999999999</v>
      </c>
      <c r="F202" s="230" t="s">
        <v>210</v>
      </c>
      <c r="G202" s="230"/>
      <c r="H202" s="230" t="e">
        <f t="shared" ref="H202:H203" si="41">E202*F202</f>
        <v>#VALUE!</v>
      </c>
      <c r="I202" s="31"/>
      <c r="J202" s="94"/>
    </row>
    <row r="203" spans="1:10" s="8" customFormat="1" ht="15" x14ac:dyDescent="0.25">
      <c r="A203" s="12"/>
      <c r="B203" s="25" t="s">
        <v>28</v>
      </c>
      <c r="C203" s="26" t="s">
        <v>20</v>
      </c>
      <c r="D203" s="35">
        <v>5.1500000000000004E-2</v>
      </c>
      <c r="E203" s="297">
        <v>4.5402399999999998</v>
      </c>
      <c r="F203" s="230" t="s">
        <v>210</v>
      </c>
      <c r="G203" s="230"/>
      <c r="H203" s="230" t="e">
        <f t="shared" si="41"/>
        <v>#VALUE!</v>
      </c>
      <c r="I203" s="31"/>
      <c r="J203" s="94"/>
    </row>
    <row r="204" spans="1:10" s="8" customFormat="1" ht="51.75" customHeight="1" x14ac:dyDescent="0.25">
      <c r="A204" s="12" t="s">
        <v>128</v>
      </c>
      <c r="B204" s="13" t="s">
        <v>69</v>
      </c>
      <c r="C204" s="14" t="s">
        <v>12</v>
      </c>
      <c r="D204" s="27"/>
      <c r="E204" s="292">
        <v>88.16</v>
      </c>
      <c r="F204" s="229" t="s">
        <v>205</v>
      </c>
      <c r="G204" s="229" t="e">
        <f>E204*F204</f>
        <v>#VALUE!</v>
      </c>
      <c r="H204" s="21"/>
      <c r="I204" s="31"/>
      <c r="J204" s="94"/>
    </row>
    <row r="205" spans="1:10" s="8" customFormat="1" ht="19.5" customHeight="1" x14ac:dyDescent="0.25">
      <c r="A205" s="12"/>
      <c r="B205" s="25" t="s">
        <v>70</v>
      </c>
      <c r="C205" s="26" t="s">
        <v>12</v>
      </c>
      <c r="D205" s="27">
        <v>1.1000000000000001</v>
      </c>
      <c r="E205" s="297">
        <v>96.975999999999999</v>
      </c>
      <c r="F205" s="230" t="s">
        <v>210</v>
      </c>
      <c r="G205" s="230"/>
      <c r="H205" s="230" t="e">
        <f>E205*F205</f>
        <v>#VALUE!</v>
      </c>
      <c r="I205" s="31"/>
      <c r="J205" s="94"/>
    </row>
    <row r="206" spans="1:10" s="8" customFormat="1" ht="56.25" customHeight="1" x14ac:dyDescent="0.25">
      <c r="A206" s="12" t="s">
        <v>131</v>
      </c>
      <c r="B206" s="13" t="s">
        <v>100</v>
      </c>
      <c r="C206" s="14" t="s">
        <v>12</v>
      </c>
      <c r="D206" s="33"/>
      <c r="E206" s="292">
        <v>88.16</v>
      </c>
      <c r="F206" s="229" t="s">
        <v>205</v>
      </c>
      <c r="G206" s="229" t="e">
        <f>E206*F206</f>
        <v>#VALUE!</v>
      </c>
      <c r="H206" s="21"/>
      <c r="I206" s="31"/>
      <c r="J206" s="94"/>
    </row>
    <row r="207" spans="1:10" s="8" customFormat="1" ht="15.75" customHeight="1" x14ac:dyDescent="0.25">
      <c r="A207" s="24"/>
      <c r="B207" s="25" t="s">
        <v>22</v>
      </c>
      <c r="C207" s="26" t="s">
        <v>23</v>
      </c>
      <c r="D207" s="27">
        <v>0.37</v>
      </c>
      <c r="E207" s="297">
        <v>32.619199999999999</v>
      </c>
      <c r="F207" s="230" t="s">
        <v>210</v>
      </c>
      <c r="G207" s="230"/>
      <c r="H207" s="230" t="e">
        <f t="shared" ref="H207:H208" si="42">E207*F207</f>
        <v>#VALUE!</v>
      </c>
      <c r="I207" s="31"/>
      <c r="J207" s="94"/>
    </row>
    <row r="208" spans="1:10" s="8" customFormat="1" ht="15.75" customHeight="1" x14ac:dyDescent="0.25">
      <c r="A208" s="24"/>
      <c r="B208" s="25" t="s">
        <v>24</v>
      </c>
      <c r="C208" s="26" t="s">
        <v>23</v>
      </c>
      <c r="D208" s="35">
        <v>3.5000000000000003E-2</v>
      </c>
      <c r="E208" s="297">
        <v>3.0856000000000003</v>
      </c>
      <c r="F208" s="230" t="s">
        <v>210</v>
      </c>
      <c r="G208" s="230"/>
      <c r="H208" s="230" t="e">
        <f t="shared" si="42"/>
        <v>#VALUE!</v>
      </c>
      <c r="I208" s="31"/>
      <c r="J208" s="94"/>
    </row>
    <row r="209" spans="1:10" s="8" customFormat="1" ht="63.75" customHeight="1" x14ac:dyDescent="0.25">
      <c r="A209" s="12" t="s">
        <v>132</v>
      </c>
      <c r="B209" s="13" t="s">
        <v>77</v>
      </c>
      <c r="C209" s="14" t="s">
        <v>12</v>
      </c>
      <c r="D209" s="33"/>
      <c r="E209" s="292">
        <v>88.16</v>
      </c>
      <c r="F209" s="229" t="s">
        <v>205</v>
      </c>
      <c r="G209" s="229" t="e">
        <f>E209*F209</f>
        <v>#VALUE!</v>
      </c>
      <c r="H209" s="21"/>
      <c r="I209" s="31"/>
      <c r="J209" s="94"/>
    </row>
    <row r="210" spans="1:10" s="8" customFormat="1" ht="15.75" x14ac:dyDescent="0.25">
      <c r="A210" s="24"/>
      <c r="B210" s="25" t="s">
        <v>79</v>
      </c>
      <c r="C210" s="26" t="s">
        <v>12</v>
      </c>
      <c r="D210" s="36">
        <v>2.04</v>
      </c>
      <c r="E210" s="297">
        <v>179.84639999999999</v>
      </c>
      <c r="F210" s="230" t="s">
        <v>210</v>
      </c>
      <c r="G210" s="230"/>
      <c r="H210" s="230" t="e">
        <f t="shared" ref="H210:H211" si="43">E210*F210</f>
        <v>#VALUE!</v>
      </c>
      <c r="I210" s="31"/>
      <c r="J210" s="94"/>
    </row>
    <row r="211" spans="1:10" s="39" customFormat="1" ht="15.75" customHeight="1" x14ac:dyDescent="0.25">
      <c r="A211" s="37"/>
      <c r="B211" s="25" t="s">
        <v>61</v>
      </c>
      <c r="C211" s="26" t="s">
        <v>31</v>
      </c>
      <c r="D211" s="27">
        <v>18</v>
      </c>
      <c r="E211" s="300">
        <v>1586.8799999999999</v>
      </c>
      <c r="F211" s="230" t="s">
        <v>210</v>
      </c>
      <c r="G211" s="230"/>
      <c r="H211" s="230" t="e">
        <f t="shared" si="43"/>
        <v>#VALUE!</v>
      </c>
      <c r="I211" s="31"/>
      <c r="J211" s="94"/>
    </row>
    <row r="212" spans="1:10" s="8" customFormat="1" ht="54" customHeight="1" x14ac:dyDescent="0.25">
      <c r="A212" s="12" t="s">
        <v>133</v>
      </c>
      <c r="B212" s="41" t="s">
        <v>78</v>
      </c>
      <c r="C212" s="14" t="s">
        <v>12</v>
      </c>
      <c r="D212" s="41"/>
      <c r="E212" s="292">
        <v>11.648999999999999</v>
      </c>
      <c r="F212" s="229" t="s">
        <v>205</v>
      </c>
      <c r="G212" s="229" t="e">
        <f>E212*F212</f>
        <v>#VALUE!</v>
      </c>
      <c r="H212" s="21"/>
      <c r="I212" s="31"/>
      <c r="J212" s="94"/>
    </row>
    <row r="213" spans="1:10" s="8" customFormat="1" ht="15.75" customHeight="1" x14ac:dyDescent="0.25">
      <c r="A213" s="24"/>
      <c r="B213" s="25" t="s">
        <v>80</v>
      </c>
      <c r="C213" s="26" t="s">
        <v>12</v>
      </c>
      <c r="D213" s="27">
        <v>1.02</v>
      </c>
      <c r="E213" s="297">
        <v>11.881979999999999</v>
      </c>
      <c r="F213" s="230" t="s">
        <v>210</v>
      </c>
      <c r="G213" s="230"/>
      <c r="H213" s="230" t="e">
        <f t="shared" ref="H213:H214" si="44">E213*F213</f>
        <v>#VALUE!</v>
      </c>
      <c r="I213" s="31"/>
      <c r="J213" s="94"/>
    </row>
    <row r="214" spans="1:10" s="39" customFormat="1" ht="15.75" customHeight="1" x14ac:dyDescent="0.25">
      <c r="A214" s="37"/>
      <c r="B214" s="25" t="s">
        <v>61</v>
      </c>
      <c r="C214" s="26" t="s">
        <v>31</v>
      </c>
      <c r="D214" s="27">
        <v>9</v>
      </c>
      <c r="E214" s="300">
        <v>104.84099999999999</v>
      </c>
      <c r="F214" s="230" t="s">
        <v>210</v>
      </c>
      <c r="G214" s="230"/>
      <c r="H214" s="230" t="e">
        <f t="shared" si="44"/>
        <v>#VALUE!</v>
      </c>
      <c r="I214" s="31"/>
      <c r="J214" s="94"/>
    </row>
    <row r="215" spans="1:10" s="8" customFormat="1" ht="31.5" customHeight="1" x14ac:dyDescent="0.25">
      <c r="A215" s="12" t="s">
        <v>134</v>
      </c>
      <c r="B215" s="41" t="s">
        <v>81</v>
      </c>
      <c r="C215" s="14" t="s">
        <v>12</v>
      </c>
      <c r="D215" s="41"/>
      <c r="E215" s="292">
        <v>99.808999999999997</v>
      </c>
      <c r="F215" s="229" t="s">
        <v>205</v>
      </c>
      <c r="G215" s="229" t="e">
        <f>E215*F215</f>
        <v>#VALUE!</v>
      </c>
      <c r="H215" s="21"/>
      <c r="I215" s="31"/>
      <c r="J215" s="94"/>
    </row>
    <row r="216" spans="1:10" s="8" customFormat="1" ht="15.75" customHeight="1" x14ac:dyDescent="0.25">
      <c r="A216" s="24"/>
      <c r="B216" s="25" t="s">
        <v>14</v>
      </c>
      <c r="C216" s="26" t="s">
        <v>15</v>
      </c>
      <c r="D216" s="27">
        <v>1.4</v>
      </c>
      <c r="E216" s="297">
        <v>139.73259999999999</v>
      </c>
      <c r="F216" s="230" t="s">
        <v>210</v>
      </c>
      <c r="G216" s="230"/>
      <c r="H216" s="230" t="e">
        <f>E216*F216</f>
        <v>#VALUE!</v>
      </c>
      <c r="I216" s="31"/>
      <c r="J216" s="94"/>
    </row>
    <row r="217" spans="1:10" s="8" customFormat="1" ht="47.25" customHeight="1" x14ac:dyDescent="0.25">
      <c r="A217" s="12" t="s">
        <v>135</v>
      </c>
      <c r="B217" s="13" t="s">
        <v>93</v>
      </c>
      <c r="C217" s="14" t="s">
        <v>12</v>
      </c>
      <c r="D217" s="33"/>
      <c r="E217" s="292">
        <v>115.34099999999999</v>
      </c>
      <c r="F217" s="229" t="s">
        <v>205</v>
      </c>
      <c r="G217" s="229" t="e">
        <f>E217*F217</f>
        <v>#VALUE!</v>
      </c>
      <c r="H217" s="21"/>
      <c r="I217" s="31"/>
      <c r="J217" s="94"/>
    </row>
    <row r="218" spans="1:10" s="8" customFormat="1" ht="15.75" customHeight="1" x14ac:dyDescent="0.25">
      <c r="A218" s="24"/>
      <c r="B218" s="25" t="s">
        <v>36</v>
      </c>
      <c r="C218" s="26" t="s">
        <v>12</v>
      </c>
      <c r="D218" s="27">
        <v>1.1599999999999999</v>
      </c>
      <c r="E218" s="297">
        <v>133.79555999999999</v>
      </c>
      <c r="F218" s="230" t="s">
        <v>210</v>
      </c>
      <c r="G218" s="230"/>
      <c r="H218" s="230" t="e">
        <f t="shared" ref="H218:H219" si="45">E218*F218</f>
        <v>#VALUE!</v>
      </c>
      <c r="I218" s="31"/>
      <c r="J218" s="94"/>
    </row>
    <row r="219" spans="1:10" s="8" customFormat="1" ht="15.75" customHeight="1" x14ac:dyDescent="0.25">
      <c r="A219" s="24"/>
      <c r="B219" s="25" t="s">
        <v>17</v>
      </c>
      <c r="C219" s="26" t="s">
        <v>15</v>
      </c>
      <c r="D219" s="27">
        <v>0.8</v>
      </c>
      <c r="E219" s="297">
        <v>92.272800000000004</v>
      </c>
      <c r="F219" s="230" t="s">
        <v>210</v>
      </c>
      <c r="G219" s="230"/>
      <c r="H219" s="230" t="e">
        <f t="shared" si="45"/>
        <v>#VALUE!</v>
      </c>
      <c r="I219" s="31"/>
      <c r="J219" s="94"/>
    </row>
    <row r="220" spans="1:10" s="39" customFormat="1" ht="52.5" customHeight="1" x14ac:dyDescent="0.25">
      <c r="A220" s="12" t="s">
        <v>136</v>
      </c>
      <c r="B220" s="13" t="s">
        <v>94</v>
      </c>
      <c r="C220" s="14" t="s">
        <v>12</v>
      </c>
      <c r="D220" s="42"/>
      <c r="E220" s="292">
        <v>115.34099999999999</v>
      </c>
      <c r="F220" s="229" t="s">
        <v>205</v>
      </c>
      <c r="G220" s="229" t="e">
        <f>E220*F220</f>
        <v>#VALUE!</v>
      </c>
      <c r="H220" s="21"/>
      <c r="I220" s="38"/>
      <c r="J220" s="95"/>
    </row>
    <row r="221" spans="1:10" s="48" customFormat="1" ht="15.75" customHeight="1" x14ac:dyDescent="0.25">
      <c r="A221" s="44"/>
      <c r="B221" s="25" t="s">
        <v>37</v>
      </c>
      <c r="C221" s="26" t="s">
        <v>12</v>
      </c>
      <c r="D221" s="27">
        <v>1.1399999999999999</v>
      </c>
      <c r="E221" s="297">
        <v>131.48873999999998</v>
      </c>
      <c r="F221" s="230" t="s">
        <v>210</v>
      </c>
      <c r="G221" s="230"/>
      <c r="H221" s="230" t="e">
        <f t="shared" ref="H221:H222" si="46">E221*F221</f>
        <v>#VALUE!</v>
      </c>
      <c r="I221" s="31"/>
      <c r="J221" s="94"/>
    </row>
    <row r="222" spans="1:10" s="51" customFormat="1" ht="15.75" customHeight="1" x14ac:dyDescent="0.25">
      <c r="A222" s="44"/>
      <c r="B222" s="25" t="s">
        <v>17</v>
      </c>
      <c r="C222" s="26" t="s">
        <v>15</v>
      </c>
      <c r="D222" s="27">
        <v>0.8</v>
      </c>
      <c r="E222" s="297">
        <v>92.272800000000004</v>
      </c>
      <c r="F222" s="230" t="s">
        <v>210</v>
      </c>
      <c r="G222" s="230"/>
      <c r="H222" s="230" t="e">
        <f t="shared" si="46"/>
        <v>#VALUE!</v>
      </c>
      <c r="I222" s="49"/>
      <c r="J222" s="192"/>
    </row>
    <row r="223" spans="1:10" s="39" customFormat="1" ht="31.5" customHeight="1" x14ac:dyDescent="0.25">
      <c r="A223" s="68" t="s">
        <v>137</v>
      </c>
      <c r="B223" s="84" t="s">
        <v>147</v>
      </c>
      <c r="C223" s="20" t="s">
        <v>31</v>
      </c>
      <c r="D223" s="84"/>
      <c r="E223" s="384">
        <v>6</v>
      </c>
      <c r="F223" s="229" t="s">
        <v>205</v>
      </c>
      <c r="G223" s="229" t="e">
        <f>E223*F223</f>
        <v>#VALUE!</v>
      </c>
      <c r="H223" s="70"/>
      <c r="I223" s="40"/>
      <c r="J223" s="95"/>
    </row>
    <row r="224" spans="1:10" s="8" customFormat="1" ht="48" customHeight="1" x14ac:dyDescent="0.25">
      <c r="A224" s="205"/>
      <c r="B224" s="187" t="s">
        <v>193</v>
      </c>
      <c r="C224" s="26" t="s">
        <v>85</v>
      </c>
      <c r="D224" s="100">
        <v>1</v>
      </c>
      <c r="E224" s="297">
        <v>6</v>
      </c>
      <c r="F224" s="230" t="s">
        <v>210</v>
      </c>
      <c r="G224" s="230"/>
      <c r="H224" s="230" t="e">
        <f>E224*F224</f>
        <v>#VALUE!</v>
      </c>
      <c r="I224" s="23"/>
      <c r="J224" s="94"/>
    </row>
    <row r="225" spans="1:10" ht="39" customHeight="1" x14ac:dyDescent="0.25">
      <c r="A225" s="74" t="s">
        <v>138</v>
      </c>
      <c r="B225" s="63" t="s">
        <v>57</v>
      </c>
      <c r="C225" s="14" t="s">
        <v>12</v>
      </c>
      <c r="D225" s="98"/>
      <c r="E225" s="292">
        <v>6</v>
      </c>
      <c r="F225" s="229" t="s">
        <v>205</v>
      </c>
      <c r="G225" s="229" t="e">
        <f>E225*F225</f>
        <v>#VALUE!</v>
      </c>
      <c r="H225" s="70"/>
      <c r="I225" s="34"/>
      <c r="J225" s="194"/>
    </row>
    <row r="226" spans="1:10" s="55" customFormat="1" ht="15.75" customHeight="1" x14ac:dyDescent="0.25">
      <c r="A226" s="77"/>
      <c r="B226" s="73" t="s">
        <v>14</v>
      </c>
      <c r="C226" s="26" t="s">
        <v>15</v>
      </c>
      <c r="D226" s="29">
        <v>0.35</v>
      </c>
      <c r="E226" s="297">
        <v>2.0999999999999996</v>
      </c>
      <c r="F226" s="230" t="s">
        <v>210</v>
      </c>
      <c r="G226" s="230"/>
      <c r="H226" s="230" t="e">
        <f t="shared" ref="H226:H230" si="47">E226*F226</f>
        <v>#VALUE!</v>
      </c>
      <c r="I226" s="34"/>
      <c r="J226" s="194"/>
    </row>
    <row r="227" spans="1:10" s="55" customFormat="1" ht="15.75" customHeight="1" x14ac:dyDescent="0.25">
      <c r="A227" s="77"/>
      <c r="B227" s="73" t="s">
        <v>36</v>
      </c>
      <c r="C227" s="26" t="s">
        <v>12</v>
      </c>
      <c r="D227" s="29">
        <v>1.1599999999999999</v>
      </c>
      <c r="E227" s="297">
        <v>6.9599999999999991</v>
      </c>
      <c r="F227" s="230" t="s">
        <v>210</v>
      </c>
      <c r="G227" s="230"/>
      <c r="H227" s="230" t="e">
        <f t="shared" si="47"/>
        <v>#VALUE!</v>
      </c>
      <c r="I227" s="34"/>
      <c r="J227" s="194"/>
    </row>
    <row r="228" spans="1:10" s="55" customFormat="1" ht="15.75" customHeight="1" x14ac:dyDescent="0.25">
      <c r="A228" s="77"/>
      <c r="B228" s="73" t="s">
        <v>37</v>
      </c>
      <c r="C228" s="26" t="s">
        <v>12</v>
      </c>
      <c r="D228" s="29">
        <v>1.1399999999999999</v>
      </c>
      <c r="E228" s="297">
        <v>6.84</v>
      </c>
      <c r="F228" s="230" t="s">
        <v>210</v>
      </c>
      <c r="G228" s="230"/>
      <c r="H228" s="230" t="e">
        <f t="shared" si="47"/>
        <v>#VALUE!</v>
      </c>
      <c r="I228" s="34"/>
      <c r="J228" s="194"/>
    </row>
    <row r="229" spans="1:10" s="55" customFormat="1" ht="15.75" customHeight="1" x14ac:dyDescent="0.25">
      <c r="A229" s="77"/>
      <c r="B229" s="73" t="s">
        <v>17</v>
      </c>
      <c r="C229" s="26" t="s">
        <v>15</v>
      </c>
      <c r="D229" s="29">
        <v>0.8</v>
      </c>
      <c r="E229" s="297">
        <v>4.8000000000000007</v>
      </c>
      <c r="F229" s="230" t="s">
        <v>210</v>
      </c>
      <c r="G229" s="230"/>
      <c r="H229" s="230" t="e">
        <f t="shared" si="47"/>
        <v>#VALUE!</v>
      </c>
      <c r="I229" s="34"/>
      <c r="J229" s="194"/>
    </row>
    <row r="230" spans="1:10" s="55" customFormat="1" ht="15.75" customHeight="1" x14ac:dyDescent="0.25">
      <c r="A230" s="77"/>
      <c r="B230" s="73" t="s">
        <v>41</v>
      </c>
      <c r="C230" s="26" t="s">
        <v>23</v>
      </c>
      <c r="D230" s="29">
        <v>4.5000000000000005E-2</v>
      </c>
      <c r="E230" s="297">
        <v>0.27</v>
      </c>
      <c r="F230" s="230" t="s">
        <v>210</v>
      </c>
      <c r="G230" s="230"/>
      <c r="H230" s="230" t="e">
        <f t="shared" si="47"/>
        <v>#VALUE!</v>
      </c>
      <c r="I230" s="34"/>
      <c r="J230" s="194"/>
    </row>
    <row r="231" spans="1:10" s="39" customFormat="1" ht="39" customHeight="1" x14ac:dyDescent="0.25">
      <c r="A231" s="18" t="s">
        <v>139</v>
      </c>
      <c r="B231" s="171" t="s">
        <v>38</v>
      </c>
      <c r="C231" s="20" t="s">
        <v>31</v>
      </c>
      <c r="D231" s="175"/>
      <c r="E231" s="384">
        <v>2</v>
      </c>
      <c r="F231" s="229" t="s">
        <v>205</v>
      </c>
      <c r="G231" s="229" t="e">
        <f>E231*F231</f>
        <v>#VALUE!</v>
      </c>
      <c r="H231" s="70"/>
      <c r="I231" s="40"/>
      <c r="J231" s="95"/>
    </row>
    <row r="232" spans="1:10" s="48" customFormat="1" ht="15.75" customHeight="1" x14ac:dyDescent="0.25">
      <c r="A232" s="44"/>
      <c r="B232" s="25" t="s">
        <v>39</v>
      </c>
      <c r="C232" s="26" t="s">
        <v>31</v>
      </c>
      <c r="D232" s="27">
        <v>1</v>
      </c>
      <c r="E232" s="297">
        <v>2</v>
      </c>
      <c r="F232" s="230" t="s">
        <v>210</v>
      </c>
      <c r="G232" s="230"/>
      <c r="H232" s="230" t="e">
        <f t="shared" ref="H232:H235" si="48">E232*F232</f>
        <v>#VALUE!</v>
      </c>
      <c r="I232" s="47"/>
      <c r="J232" s="193"/>
    </row>
    <row r="233" spans="1:10" s="48" customFormat="1" ht="15.75" customHeight="1" x14ac:dyDescent="0.25">
      <c r="A233" s="44"/>
      <c r="B233" s="25" t="s">
        <v>37</v>
      </c>
      <c r="C233" s="26" t="s">
        <v>12</v>
      </c>
      <c r="D233" s="27">
        <v>1.1399999999999999</v>
      </c>
      <c r="E233" s="297">
        <v>2.2799999999999998</v>
      </c>
      <c r="F233" s="230" t="s">
        <v>210</v>
      </c>
      <c r="G233" s="230"/>
      <c r="H233" s="230" t="e">
        <f t="shared" si="48"/>
        <v>#VALUE!</v>
      </c>
      <c r="I233" s="31"/>
      <c r="J233" s="94"/>
    </row>
    <row r="234" spans="1:10" s="51" customFormat="1" ht="22.5" customHeight="1" x14ac:dyDescent="0.25">
      <c r="A234" s="44"/>
      <c r="B234" s="25" t="s">
        <v>17</v>
      </c>
      <c r="C234" s="26" t="s">
        <v>15</v>
      </c>
      <c r="D234" s="27">
        <v>0.8</v>
      </c>
      <c r="E234" s="297">
        <v>1.6</v>
      </c>
      <c r="F234" s="230" t="s">
        <v>210</v>
      </c>
      <c r="G234" s="230"/>
      <c r="H234" s="230" t="e">
        <f t="shared" si="48"/>
        <v>#VALUE!</v>
      </c>
      <c r="I234" s="49"/>
      <c r="J234" s="192"/>
    </row>
    <row r="235" spans="1:10" s="51" customFormat="1" ht="22.5" customHeight="1" thickBot="1" x14ac:dyDescent="0.3">
      <c r="A235" s="44"/>
      <c r="B235" s="25" t="s">
        <v>40</v>
      </c>
      <c r="C235" s="26" t="s">
        <v>31</v>
      </c>
      <c r="D235" s="27">
        <v>1</v>
      </c>
      <c r="E235" s="300">
        <v>2</v>
      </c>
      <c r="F235" s="230" t="s">
        <v>210</v>
      </c>
      <c r="G235" s="230"/>
      <c r="H235" s="230" t="e">
        <f t="shared" si="48"/>
        <v>#VALUE!</v>
      </c>
      <c r="I235" s="89"/>
      <c r="J235" s="192"/>
    </row>
    <row r="236" spans="1:10" s="8" customFormat="1" ht="45" customHeight="1" thickBot="1" x14ac:dyDescent="0.3">
      <c r="A236" s="247" t="s">
        <v>55</v>
      </c>
      <c r="B236" s="256" t="s">
        <v>122</v>
      </c>
      <c r="C236" s="257"/>
      <c r="D236" s="258"/>
      <c r="E236" s="385"/>
      <c r="F236" s="259"/>
      <c r="G236" s="259"/>
      <c r="H236" s="259"/>
      <c r="I236" s="259"/>
      <c r="J236" s="197"/>
    </row>
    <row r="237" spans="1:10" s="39" customFormat="1" ht="45.75" customHeight="1" x14ac:dyDescent="0.25">
      <c r="A237" s="68" t="s">
        <v>140</v>
      </c>
      <c r="B237" s="63" t="s">
        <v>123</v>
      </c>
      <c r="C237" s="20" t="s">
        <v>12</v>
      </c>
      <c r="D237" s="69"/>
      <c r="E237" s="292">
        <v>38.83</v>
      </c>
      <c r="F237" s="229" t="s">
        <v>205</v>
      </c>
      <c r="G237" s="229" t="e">
        <f>E237*F237</f>
        <v>#VALUE!</v>
      </c>
      <c r="H237" s="70"/>
      <c r="I237" s="40"/>
      <c r="J237" s="95"/>
    </row>
    <row r="238" spans="1:10" s="39" customFormat="1" ht="15.75" x14ac:dyDescent="0.25">
      <c r="A238" s="72"/>
      <c r="B238" s="73" t="s">
        <v>36</v>
      </c>
      <c r="C238" s="26" t="s">
        <v>12</v>
      </c>
      <c r="D238" s="29">
        <v>1.1599999999999999</v>
      </c>
      <c r="E238" s="297">
        <v>45.042799999999993</v>
      </c>
      <c r="F238" s="230" t="s">
        <v>210</v>
      </c>
      <c r="G238" s="230"/>
      <c r="H238" s="230" t="e">
        <f t="shared" ref="H238:H239" si="49">E238*F238</f>
        <v>#VALUE!</v>
      </c>
      <c r="I238" s="31"/>
      <c r="J238" s="94"/>
    </row>
    <row r="239" spans="1:10" s="39" customFormat="1" ht="15.75" x14ac:dyDescent="0.25">
      <c r="A239" s="72"/>
      <c r="B239" s="73" t="s">
        <v>17</v>
      </c>
      <c r="C239" s="26" t="s">
        <v>15</v>
      </c>
      <c r="D239" s="29">
        <v>0.8</v>
      </c>
      <c r="E239" s="297">
        <v>31.064</v>
      </c>
      <c r="F239" s="230" t="s">
        <v>210</v>
      </c>
      <c r="G239" s="230"/>
      <c r="H239" s="230" t="e">
        <f t="shared" si="49"/>
        <v>#VALUE!</v>
      </c>
      <c r="I239" s="38"/>
      <c r="J239" s="95"/>
    </row>
    <row r="240" spans="1:10" s="39" customFormat="1" ht="45.75" customHeight="1" x14ac:dyDescent="0.25">
      <c r="A240" s="74" t="s">
        <v>141</v>
      </c>
      <c r="B240" s="63" t="s">
        <v>118</v>
      </c>
      <c r="C240" s="14" t="s">
        <v>12</v>
      </c>
      <c r="D240" s="75"/>
      <c r="E240" s="292">
        <v>77.66</v>
      </c>
      <c r="F240" s="229" t="s">
        <v>205</v>
      </c>
      <c r="G240" s="229" t="e">
        <f>E240*F240</f>
        <v>#VALUE!</v>
      </c>
      <c r="H240" s="21"/>
      <c r="I240" s="38"/>
      <c r="J240" s="95"/>
    </row>
    <row r="241" spans="1:10" s="39" customFormat="1" ht="15.75" x14ac:dyDescent="0.25">
      <c r="A241" s="72"/>
      <c r="B241" s="73" t="s">
        <v>36</v>
      </c>
      <c r="C241" s="26" t="s">
        <v>12</v>
      </c>
      <c r="D241" s="29">
        <v>1.1599999999999999</v>
      </c>
      <c r="E241" s="297">
        <v>90.085599999999985</v>
      </c>
      <c r="F241" s="230" t="s">
        <v>210</v>
      </c>
      <c r="G241" s="230"/>
      <c r="H241" s="230" t="e">
        <f t="shared" ref="H241:H242" si="50">E241*F241</f>
        <v>#VALUE!</v>
      </c>
      <c r="I241" s="31"/>
      <c r="J241" s="94"/>
    </row>
    <row r="242" spans="1:10" s="39" customFormat="1" ht="15.75" x14ac:dyDescent="0.25">
      <c r="A242" s="72"/>
      <c r="B242" s="73" t="s">
        <v>17</v>
      </c>
      <c r="C242" s="26" t="s">
        <v>15</v>
      </c>
      <c r="D242" s="29">
        <v>0.8</v>
      </c>
      <c r="E242" s="297">
        <v>62.128</v>
      </c>
      <c r="F242" s="230" t="s">
        <v>210</v>
      </c>
      <c r="G242" s="230"/>
      <c r="H242" s="230" t="e">
        <f t="shared" si="50"/>
        <v>#VALUE!</v>
      </c>
      <c r="I242" s="38"/>
      <c r="J242" s="95"/>
    </row>
    <row r="243" spans="1:10" s="39" customFormat="1" ht="45.75" customHeight="1" x14ac:dyDescent="0.25">
      <c r="A243" s="74" t="s">
        <v>142</v>
      </c>
      <c r="B243" s="63" t="s">
        <v>119</v>
      </c>
      <c r="C243" s="14" t="s">
        <v>12</v>
      </c>
      <c r="D243" s="76"/>
      <c r="E243" s="292">
        <v>77.66</v>
      </c>
      <c r="F243" s="229" t="s">
        <v>205</v>
      </c>
      <c r="G243" s="229" t="e">
        <f>E243*F243</f>
        <v>#VALUE!</v>
      </c>
      <c r="H243" s="21"/>
      <c r="I243" s="38"/>
      <c r="J243" s="95"/>
    </row>
    <row r="244" spans="1:10" s="39" customFormat="1" ht="15.75" customHeight="1" x14ac:dyDescent="0.25">
      <c r="A244" s="37"/>
      <c r="B244" s="25" t="s">
        <v>37</v>
      </c>
      <c r="C244" s="26" t="s">
        <v>12</v>
      </c>
      <c r="D244" s="29">
        <v>1.1399999999999999</v>
      </c>
      <c r="E244" s="297">
        <v>88.532399999999996</v>
      </c>
      <c r="F244" s="230" t="s">
        <v>210</v>
      </c>
      <c r="G244" s="230"/>
      <c r="H244" s="230" t="e">
        <f t="shared" ref="H244:H245" si="51">E244*F244</f>
        <v>#VALUE!</v>
      </c>
      <c r="I244" s="31"/>
      <c r="J244" s="94"/>
    </row>
    <row r="245" spans="1:10" s="8" customFormat="1" ht="15.75" customHeight="1" x14ac:dyDescent="0.25">
      <c r="A245" s="77"/>
      <c r="B245" s="73" t="s">
        <v>17</v>
      </c>
      <c r="C245" s="26" t="s">
        <v>15</v>
      </c>
      <c r="D245" s="29">
        <v>0.8</v>
      </c>
      <c r="E245" s="297">
        <v>62.128</v>
      </c>
      <c r="F245" s="230" t="s">
        <v>210</v>
      </c>
      <c r="G245" s="230"/>
      <c r="H245" s="230" t="e">
        <f t="shared" si="51"/>
        <v>#VALUE!</v>
      </c>
      <c r="I245" s="31"/>
      <c r="J245" s="94"/>
    </row>
    <row r="246" spans="1:10" s="39" customFormat="1" ht="30" customHeight="1" x14ac:dyDescent="0.25">
      <c r="A246" s="74" t="s">
        <v>143</v>
      </c>
      <c r="B246" s="63" t="s">
        <v>126</v>
      </c>
      <c r="C246" s="14" t="s">
        <v>33</v>
      </c>
      <c r="D246" s="76"/>
      <c r="E246" s="292">
        <v>12.06</v>
      </c>
      <c r="F246" s="229" t="s">
        <v>205</v>
      </c>
      <c r="G246" s="229" t="e">
        <f>E246*F246</f>
        <v>#VALUE!</v>
      </c>
      <c r="H246" s="229"/>
      <c r="I246" s="43"/>
      <c r="J246" s="95"/>
    </row>
    <row r="247" spans="1:10" s="39" customFormat="1" ht="15.75" customHeight="1" x14ac:dyDescent="0.25">
      <c r="A247" s="77"/>
      <c r="B247" s="73" t="s">
        <v>52</v>
      </c>
      <c r="C247" s="26" t="s">
        <v>33</v>
      </c>
      <c r="D247" s="29">
        <v>1.02</v>
      </c>
      <c r="E247" s="297">
        <v>12.301200000000001</v>
      </c>
      <c r="F247" s="230" t="s">
        <v>210</v>
      </c>
      <c r="G247" s="230"/>
      <c r="H247" s="230" t="e">
        <f t="shared" ref="H247:H249" si="52">E247*F247</f>
        <v>#VALUE!</v>
      </c>
      <c r="I247" s="88"/>
      <c r="J247" s="194"/>
    </row>
    <row r="248" spans="1:10" s="8" customFormat="1" ht="30" customHeight="1" x14ac:dyDescent="0.25">
      <c r="A248" s="77"/>
      <c r="B248" s="73" t="s">
        <v>111</v>
      </c>
      <c r="C248" s="26" t="s">
        <v>31</v>
      </c>
      <c r="D248" s="29">
        <v>3</v>
      </c>
      <c r="E248" s="300">
        <v>36.18</v>
      </c>
      <c r="F248" s="230" t="s">
        <v>210</v>
      </c>
      <c r="G248" s="230"/>
      <c r="H248" s="230" t="e">
        <f t="shared" si="52"/>
        <v>#VALUE!</v>
      </c>
      <c r="I248" s="88"/>
      <c r="J248" s="194"/>
    </row>
    <row r="249" spans="1:10" s="8" customFormat="1" ht="21.75" customHeight="1" x14ac:dyDescent="0.25">
      <c r="A249" s="72"/>
      <c r="B249" s="73" t="s">
        <v>54</v>
      </c>
      <c r="C249" s="26" t="s">
        <v>31</v>
      </c>
      <c r="D249" s="29">
        <v>0.5</v>
      </c>
      <c r="E249" s="300">
        <v>6.03</v>
      </c>
      <c r="F249" s="230" t="s">
        <v>210</v>
      </c>
      <c r="G249" s="230"/>
      <c r="H249" s="230" t="e">
        <f t="shared" si="52"/>
        <v>#VALUE!</v>
      </c>
      <c r="I249" s="176"/>
      <c r="J249" s="194"/>
    </row>
    <row r="250" spans="1:10" s="39" customFormat="1" ht="31.5" x14ac:dyDescent="0.25">
      <c r="A250" s="74" t="s">
        <v>144</v>
      </c>
      <c r="B250" s="63" t="s">
        <v>191</v>
      </c>
      <c r="C250" s="14" t="s">
        <v>33</v>
      </c>
      <c r="D250" s="76"/>
      <c r="E250" s="292">
        <v>12.06</v>
      </c>
      <c r="F250" s="229" t="s">
        <v>205</v>
      </c>
      <c r="G250" s="229" t="e">
        <f>E250*F250</f>
        <v>#VALUE!</v>
      </c>
      <c r="H250" s="231"/>
      <c r="I250" s="43"/>
      <c r="J250" s="95"/>
    </row>
    <row r="251" spans="1:10" s="39" customFormat="1" ht="15.75" customHeight="1" x14ac:dyDescent="0.25">
      <c r="A251" s="77"/>
      <c r="B251" s="73" t="s">
        <v>192</v>
      </c>
      <c r="C251" s="26" t="s">
        <v>33</v>
      </c>
      <c r="D251" s="29">
        <v>1.05</v>
      </c>
      <c r="E251" s="297">
        <v>12.663</v>
      </c>
      <c r="F251" s="230" t="s">
        <v>210</v>
      </c>
      <c r="G251" s="230"/>
      <c r="H251" s="230" t="e">
        <f t="shared" ref="H251:H253" si="53">E251*F251</f>
        <v>#VALUE!</v>
      </c>
      <c r="I251" s="34"/>
      <c r="J251" s="194"/>
    </row>
    <row r="252" spans="1:10" s="8" customFormat="1" ht="30" customHeight="1" x14ac:dyDescent="0.25">
      <c r="A252" s="77"/>
      <c r="B252" s="73" t="s">
        <v>53</v>
      </c>
      <c r="C252" s="26" t="s">
        <v>31</v>
      </c>
      <c r="D252" s="29">
        <v>3</v>
      </c>
      <c r="E252" s="300">
        <v>36.18</v>
      </c>
      <c r="F252" s="230" t="s">
        <v>210</v>
      </c>
      <c r="G252" s="230"/>
      <c r="H252" s="230" t="e">
        <f t="shared" si="53"/>
        <v>#VALUE!</v>
      </c>
      <c r="I252" s="34"/>
      <c r="J252" s="194"/>
    </row>
    <row r="253" spans="1:10" s="8" customFormat="1" ht="21.75" customHeight="1" x14ac:dyDescent="0.25">
      <c r="A253" s="72"/>
      <c r="B253" s="73" t="s">
        <v>54</v>
      </c>
      <c r="C253" s="26" t="s">
        <v>31</v>
      </c>
      <c r="D253" s="29">
        <v>0.5</v>
      </c>
      <c r="E253" s="300">
        <v>6.03</v>
      </c>
      <c r="F253" s="230" t="s">
        <v>210</v>
      </c>
      <c r="G253" s="230"/>
      <c r="H253" s="230" t="e">
        <f t="shared" si="53"/>
        <v>#VALUE!</v>
      </c>
      <c r="I253" s="82"/>
      <c r="J253" s="194"/>
    </row>
    <row r="254" spans="1:10" s="39" customFormat="1" ht="61.5" customHeight="1" x14ac:dyDescent="0.25">
      <c r="A254" s="68" t="s">
        <v>145</v>
      </c>
      <c r="B254" s="90" t="s">
        <v>91</v>
      </c>
      <c r="C254" s="20" t="s">
        <v>12</v>
      </c>
      <c r="D254" s="177"/>
      <c r="E254" s="292">
        <v>69.3</v>
      </c>
      <c r="F254" s="229" t="s">
        <v>205</v>
      </c>
      <c r="G254" s="229" t="e">
        <f>E254*F254</f>
        <v>#VALUE!</v>
      </c>
      <c r="H254" s="70"/>
      <c r="I254" s="38"/>
      <c r="J254" s="95"/>
    </row>
    <row r="255" spans="1:10" s="39" customFormat="1" ht="15.75" customHeight="1" x14ac:dyDescent="0.25">
      <c r="A255" s="77"/>
      <c r="B255" s="73" t="s">
        <v>43</v>
      </c>
      <c r="C255" s="26" t="s">
        <v>31</v>
      </c>
      <c r="D255" s="29">
        <v>1</v>
      </c>
      <c r="E255" s="300">
        <v>69.3</v>
      </c>
      <c r="F255" s="230" t="s">
        <v>210</v>
      </c>
      <c r="G255" s="230"/>
      <c r="H255" s="230" t="e">
        <f t="shared" ref="H255:H257" si="54">E255*F255</f>
        <v>#VALUE!</v>
      </c>
      <c r="I255" s="31"/>
      <c r="J255" s="94"/>
    </row>
    <row r="256" spans="1:10" s="8" customFormat="1" ht="30" customHeight="1" x14ac:dyDescent="0.25">
      <c r="A256" s="77"/>
      <c r="B256" s="73" t="s">
        <v>95</v>
      </c>
      <c r="C256" s="26" t="s">
        <v>12</v>
      </c>
      <c r="D256" s="29">
        <v>1.1000000000000001</v>
      </c>
      <c r="E256" s="297">
        <v>76.23</v>
      </c>
      <c r="F256" s="230" t="s">
        <v>210</v>
      </c>
      <c r="G256" s="230"/>
      <c r="H256" s="230" t="e">
        <f t="shared" si="54"/>
        <v>#VALUE!</v>
      </c>
      <c r="I256" s="31"/>
      <c r="J256" s="94"/>
    </row>
    <row r="257" spans="1:10" s="8" customFormat="1" ht="21.75" customHeight="1" thickBot="1" x14ac:dyDescent="0.3">
      <c r="A257" s="78"/>
      <c r="B257" s="79" t="s">
        <v>127</v>
      </c>
      <c r="C257" s="59" t="s">
        <v>31</v>
      </c>
      <c r="D257" s="80">
        <v>4</v>
      </c>
      <c r="E257" s="300">
        <v>277.2</v>
      </c>
      <c r="F257" s="230" t="s">
        <v>210</v>
      </c>
      <c r="G257" s="230"/>
      <c r="H257" s="230" t="e">
        <f t="shared" si="54"/>
        <v>#VALUE!</v>
      </c>
      <c r="I257" s="97"/>
      <c r="J257" s="94"/>
    </row>
    <row r="258" spans="1:10" s="39" customFormat="1" ht="57" thickBot="1" x14ac:dyDescent="0.3">
      <c r="A258" s="247" t="s">
        <v>56</v>
      </c>
      <c r="B258" s="248" t="s">
        <v>98</v>
      </c>
      <c r="C258" s="249" t="s">
        <v>12</v>
      </c>
      <c r="D258" s="250"/>
      <c r="E258" s="387">
        <v>32.799999999999997</v>
      </c>
      <c r="F258" s="245" t="s">
        <v>205</v>
      </c>
      <c r="G258" s="245" t="e">
        <f>E258*F258</f>
        <v>#VALUE!</v>
      </c>
      <c r="H258" s="244"/>
      <c r="I258" s="246"/>
      <c r="J258" s="95"/>
    </row>
    <row r="259" spans="1:10" s="39" customFormat="1" ht="21.75" customHeight="1" x14ac:dyDescent="0.25">
      <c r="A259" s="267"/>
      <c r="B259" s="268" t="s">
        <v>58</v>
      </c>
      <c r="C259" s="269" t="s">
        <v>12</v>
      </c>
      <c r="D259" s="270">
        <v>1.02</v>
      </c>
      <c r="E259" s="388">
        <v>33.455999999999996</v>
      </c>
      <c r="F259" s="230" t="s">
        <v>210</v>
      </c>
      <c r="G259" s="230"/>
      <c r="H259" s="230" t="e">
        <f t="shared" ref="H259:H260" si="55">E259*F259</f>
        <v>#VALUE!</v>
      </c>
      <c r="I259" s="272"/>
      <c r="J259" s="95"/>
    </row>
    <row r="260" spans="1:10" s="39" customFormat="1" ht="21.75" customHeight="1" thickBot="1" x14ac:dyDescent="0.3">
      <c r="A260" s="273"/>
      <c r="B260" s="140" t="s">
        <v>59</v>
      </c>
      <c r="C260" s="66" t="s">
        <v>20</v>
      </c>
      <c r="D260" s="274">
        <v>1.1000000000000001</v>
      </c>
      <c r="E260" s="389">
        <v>36.08</v>
      </c>
      <c r="F260" s="230" t="s">
        <v>210</v>
      </c>
      <c r="G260" s="230"/>
      <c r="H260" s="230" t="e">
        <f t="shared" si="55"/>
        <v>#VALUE!</v>
      </c>
      <c r="I260" s="170"/>
      <c r="J260" s="170"/>
    </row>
    <row r="261" spans="1:10" ht="27.75" customHeight="1" x14ac:dyDescent="0.25">
      <c r="A261" s="275"/>
      <c r="B261" s="276" t="s">
        <v>206</v>
      </c>
      <c r="C261" s="277"/>
      <c r="D261" s="278"/>
      <c r="E261" s="278"/>
      <c r="F261" s="238"/>
      <c r="G261" s="289" t="e">
        <f>SUM(G19:G260)</f>
        <v>#VALUE!</v>
      </c>
      <c r="H261" s="289" t="e">
        <f>SUM(H19:H260)</f>
        <v>#VALUE!</v>
      </c>
      <c r="I261" s="239"/>
      <c r="J261" s="283"/>
    </row>
    <row r="262" spans="1:10" ht="23.25" customHeight="1" x14ac:dyDescent="0.2">
      <c r="A262" s="263"/>
      <c r="B262" s="279" t="s">
        <v>207</v>
      </c>
      <c r="C262" s="238"/>
      <c r="D262" s="280"/>
      <c r="E262" s="284"/>
      <c r="F262" s="285"/>
      <c r="G262" s="286" t="e">
        <f>G261+H261</f>
        <v>#VALUE!</v>
      </c>
      <c r="H262" s="286"/>
      <c r="I262" s="239"/>
      <c r="J262" s="287"/>
    </row>
    <row r="263" spans="1:10" ht="25.5" customHeight="1" x14ac:dyDescent="0.25">
      <c r="A263" s="263"/>
      <c r="B263" s="279" t="s">
        <v>208</v>
      </c>
      <c r="C263" s="281"/>
      <c r="D263" s="281"/>
      <c r="E263" s="285"/>
      <c r="F263" s="285"/>
      <c r="G263" s="288" t="e">
        <f>G262/120*20</f>
        <v>#VALUE!</v>
      </c>
      <c r="H263" s="288"/>
      <c r="I263" s="239"/>
      <c r="J263" s="283"/>
    </row>
    <row r="264" spans="1:10" ht="15.75" x14ac:dyDescent="0.25">
      <c r="B264" s="134"/>
      <c r="C264" s="135"/>
      <c r="D264" s="136"/>
    </row>
    <row r="265" spans="1:10" ht="24.95" customHeight="1" x14ac:dyDescent="0.25">
      <c r="B265" s="137"/>
      <c r="C265" s="116"/>
      <c r="D265" s="138"/>
      <c r="E265" s="117"/>
      <c r="F265" s="117"/>
      <c r="G265" s="117"/>
      <c r="H265" s="117"/>
    </row>
    <row r="266" spans="1:10" ht="24.95" customHeight="1" x14ac:dyDescent="0.25">
      <c r="B266" s="137"/>
      <c r="C266" s="139"/>
      <c r="D266" s="212"/>
      <c r="E266" s="110"/>
      <c r="F266" s="110"/>
      <c r="G266" s="110"/>
      <c r="H266" s="110"/>
    </row>
    <row r="267" spans="1:10" ht="24.95" customHeight="1" x14ac:dyDescent="0.25">
      <c r="B267" s="118"/>
      <c r="C267" s="119"/>
      <c r="D267" s="120"/>
      <c r="E267" s="110"/>
      <c r="F267" s="110"/>
      <c r="G267" s="110"/>
      <c r="H267" s="110"/>
    </row>
    <row r="268" spans="1:10" ht="15.75" x14ac:dyDescent="0.25">
      <c r="B268" s="110"/>
      <c r="C268" s="108"/>
      <c r="D268" s="108"/>
      <c r="E268" s="110"/>
      <c r="F268" s="110"/>
      <c r="G268" s="110"/>
      <c r="H268" s="110"/>
    </row>
    <row r="270" spans="1:10" ht="15.75" x14ac:dyDescent="0.25">
      <c r="B270" s="114"/>
      <c r="C270" s="114"/>
      <c r="D270" s="114"/>
      <c r="E270" s="215"/>
      <c r="F270" s="215"/>
      <c r="G270" s="215"/>
      <c r="H270" s="215"/>
      <c r="I270" s="215"/>
      <c r="J270" s="215"/>
    </row>
  </sheetData>
  <autoFilter ref="A18:I264" xr:uid="{00000000-0009-0000-0000-000001000000}"/>
  <mergeCells count="16">
    <mergeCell ref="G16:G17"/>
    <mergeCell ref="H16:H17"/>
    <mergeCell ref="I16:I17"/>
    <mergeCell ref="G262:H262"/>
    <mergeCell ref="G263:H263"/>
    <mergeCell ref="E270:J270"/>
    <mergeCell ref="E1:J1"/>
    <mergeCell ref="D2:E2"/>
    <mergeCell ref="B11:E11"/>
    <mergeCell ref="A12:E12"/>
    <mergeCell ref="A15:B15"/>
    <mergeCell ref="A16:A17"/>
    <mergeCell ref="B16:B17"/>
    <mergeCell ref="C16:C17"/>
    <mergeCell ref="E16:E17"/>
    <mergeCell ref="F16:F17"/>
  </mergeCells>
  <conditionalFormatting sqref="E261">
    <cfRule type="cellIs" dxfId="0" priority="1" operator="lessThan">
      <formula>0</formula>
    </cfRule>
  </conditionalFormatting>
  <pageMargins left="0.31496062992125984" right="0.11811023622047245" top="0.19685039370078741" bottom="0.19685039370078741" header="0.31496062992125984" footer="0.31496062992125984"/>
  <pageSetup paperSize="9" scale="46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17</vt:lpstr>
      <vt:lpstr>18</vt:lpstr>
      <vt:lpstr>19</vt:lpstr>
      <vt:lpstr>20</vt:lpstr>
      <vt:lpstr>21</vt:lpstr>
      <vt:lpstr>'17'!Область_печати</vt:lpstr>
      <vt:lpstr>'18'!Область_печати</vt:lpstr>
      <vt:lpstr>'19'!Область_печати</vt:lpstr>
      <vt:lpstr>'20'!Область_печати</vt:lpstr>
      <vt:lpstr>'21'!Область_печати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Росяев</dc:creator>
  <cp:lastModifiedBy>Савостян Елена Станиславовна</cp:lastModifiedBy>
  <cp:lastPrinted>2024-04-01T09:51:38Z</cp:lastPrinted>
  <dcterms:created xsi:type="dcterms:W3CDTF">2022-03-18T07:50:49Z</dcterms:created>
  <dcterms:modified xsi:type="dcterms:W3CDTF">2024-04-23T15:40:04Z</dcterms:modified>
</cp:coreProperties>
</file>